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CAR INSURANCE/ACCESS/"/>
    </mc:Choice>
  </mc:AlternateContent>
  <xr:revisionPtr revIDLastSave="0" documentId="13_ncr:1_{D3DD9F17-D88D-AA47-B8FC-5EFD109A08C7}" xr6:coauthVersionLast="47" xr6:coauthVersionMax="47" xr10:uidLastSave="{00000000-0000-0000-0000-000000000000}"/>
  <bookViews>
    <workbookView xWindow="3420" yWindow="500" windowWidth="25380" windowHeight="15800" activeTab="2" xr2:uid="{00000000-000D-0000-FFFF-FFFF00000000}"/>
  </bookViews>
  <sheets>
    <sheet name="REPORT" sheetId="1" r:id="rId1"/>
    <sheet name="LOAD_SHEET" sheetId="2" r:id="rId2"/>
    <sheet name="OVERALL" sheetId="3" r:id="rId3"/>
    <sheet name="AAMI" sheetId="4" r:id="rId4"/>
    <sheet name="ALLIANZ" sheetId="5" r:id="rId5"/>
    <sheet name="BUDGET DIRECT" sheetId="6" r:id="rId6"/>
    <sheet name="NRMA" sheetId="7" r:id="rId7"/>
    <sheet name="RAC" sheetId="8" r:id="rId8"/>
    <sheet name="RACV" sheetId="9" r:id="rId9"/>
    <sheet name="YOUI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4" roundtripDataChecksum="Cz/SpULNjmPfuGe4ea56xEHZ9DRLp7Fdt2NYWvo+aoI="/>
    </ext>
  </extLst>
</workbook>
</file>

<file path=xl/calcChain.xml><?xml version="1.0" encoding="utf-8"?>
<calcChain xmlns="http://schemas.openxmlformats.org/spreadsheetml/2006/main">
  <c r="F82" i="10" l="1"/>
  <c r="E82" i="10"/>
  <c r="D82" i="10"/>
  <c r="F80" i="10"/>
  <c r="E80" i="10"/>
  <c r="D80" i="10"/>
  <c r="C79" i="10"/>
  <c r="B79" i="10" s="1"/>
  <c r="F78" i="10"/>
  <c r="E78" i="10"/>
  <c r="D78" i="10"/>
  <c r="F77" i="10"/>
  <c r="E77" i="10"/>
  <c r="D77" i="10"/>
  <c r="D79" i="10" s="1"/>
  <c r="D81" i="10" s="1"/>
  <c r="D83" i="10" s="1"/>
  <c r="C77" i="10"/>
  <c r="B77" i="10" s="1"/>
  <c r="F76" i="10"/>
  <c r="F79" i="10" s="1"/>
  <c r="E76" i="10"/>
  <c r="E79" i="10" s="1"/>
  <c r="D76" i="10"/>
  <c r="B70" i="10"/>
  <c r="B69" i="10"/>
  <c r="B68" i="10"/>
  <c r="B67" i="10"/>
  <c r="B66" i="10"/>
  <c r="B65" i="10"/>
  <c r="C59" i="10"/>
  <c r="B59" i="10" s="1"/>
  <c r="F55" i="10"/>
  <c r="E55" i="10"/>
  <c r="D55" i="10"/>
  <c r="A54" i="10"/>
  <c r="F53" i="10"/>
  <c r="E53" i="10"/>
  <c r="D53" i="10"/>
  <c r="C52" i="10"/>
  <c r="K51" i="10"/>
  <c r="J51" i="10"/>
  <c r="I51" i="10"/>
  <c r="C51" i="10"/>
  <c r="K50" i="10"/>
  <c r="J50" i="10"/>
  <c r="I50" i="10"/>
  <c r="C50" i="10"/>
  <c r="K49" i="10"/>
  <c r="J49" i="10"/>
  <c r="I49" i="10"/>
  <c r="C49" i="10"/>
  <c r="K48" i="10"/>
  <c r="J48" i="10"/>
  <c r="I48" i="10"/>
  <c r="C48" i="10"/>
  <c r="K47" i="10"/>
  <c r="J47" i="10"/>
  <c r="I47" i="10"/>
  <c r="C47" i="10"/>
  <c r="B47" i="10"/>
  <c r="K46" i="10"/>
  <c r="J46" i="10"/>
  <c r="I46" i="10"/>
  <c r="C46" i="10"/>
  <c r="K45" i="10"/>
  <c r="K43" i="10" s="1"/>
  <c r="J45" i="10"/>
  <c r="I45" i="10"/>
  <c r="C45" i="10"/>
  <c r="B45" i="10"/>
  <c r="K44" i="10"/>
  <c r="J44" i="10"/>
  <c r="J43" i="10" s="1"/>
  <c r="J52" i="10" s="1"/>
  <c r="I44" i="10"/>
  <c r="I43" i="10" s="1"/>
  <c r="D43" i="10" s="1"/>
  <c r="C44" i="10"/>
  <c r="E43" i="10"/>
  <c r="C43" i="10"/>
  <c r="F41" i="10"/>
  <c r="D41" i="10"/>
  <c r="F40" i="10"/>
  <c r="D40" i="10"/>
  <c r="F39" i="10"/>
  <c r="D39" i="10"/>
  <c r="F38" i="10"/>
  <c r="D38" i="10"/>
  <c r="F37" i="10"/>
  <c r="D37" i="10"/>
  <c r="F36" i="10"/>
  <c r="D36" i="10"/>
  <c r="F35" i="10"/>
  <c r="D35" i="10"/>
  <c r="D34" i="10"/>
  <c r="D42" i="10" s="1"/>
  <c r="A33" i="10"/>
  <c r="F32" i="10"/>
  <c r="E32" i="10"/>
  <c r="D32" i="10"/>
  <c r="C27" i="10"/>
  <c r="B27" i="10" s="1"/>
  <c r="A26" i="10"/>
  <c r="F25" i="10"/>
  <c r="E25" i="10"/>
  <c r="D25" i="10"/>
  <c r="A20" i="10"/>
  <c r="D19" i="10"/>
  <c r="F13" i="10"/>
  <c r="E13" i="10"/>
  <c r="D13" i="10"/>
  <c r="F12" i="10"/>
  <c r="F19" i="10" s="1"/>
  <c r="E12" i="10"/>
  <c r="E19" i="10" s="1"/>
  <c r="D12" i="10"/>
  <c r="C2" i="10" s="1"/>
  <c r="A11" i="10"/>
  <c r="D10" i="10"/>
  <c r="E9" i="10"/>
  <c r="F9" i="10" s="1"/>
  <c r="F8" i="10"/>
  <c r="E8" i="10"/>
  <c r="C8" i="10"/>
  <c r="B8" i="10" s="1"/>
  <c r="E7" i="10"/>
  <c r="A6" i="10"/>
  <c r="A4" i="10"/>
  <c r="A3" i="10"/>
  <c r="A1" i="10"/>
  <c r="F82" i="9"/>
  <c r="E82" i="9"/>
  <c r="D82" i="9"/>
  <c r="F80" i="9"/>
  <c r="E80" i="9"/>
  <c r="E35" i="9" s="1"/>
  <c r="D80" i="9"/>
  <c r="F78" i="9"/>
  <c r="E78" i="9"/>
  <c r="E79" i="9" s="1"/>
  <c r="D78" i="9"/>
  <c r="F77" i="9"/>
  <c r="F79" i="9" s="1"/>
  <c r="E77" i="9"/>
  <c r="D77" i="9"/>
  <c r="F76" i="9"/>
  <c r="E76" i="9"/>
  <c r="D76" i="9"/>
  <c r="D79" i="9" s="1"/>
  <c r="D81" i="9" s="1"/>
  <c r="D83" i="9" s="1"/>
  <c r="B70" i="9"/>
  <c r="B69" i="9"/>
  <c r="B68" i="9"/>
  <c r="B67" i="9"/>
  <c r="B66" i="9"/>
  <c r="B65" i="9"/>
  <c r="F55" i="9"/>
  <c r="E55" i="9"/>
  <c r="D55" i="9"/>
  <c r="A54" i="9"/>
  <c r="F53" i="9"/>
  <c r="E53" i="9"/>
  <c r="D53" i="9"/>
  <c r="C52" i="9"/>
  <c r="K51" i="9"/>
  <c r="J51" i="9"/>
  <c r="I51" i="9"/>
  <c r="C51" i="9"/>
  <c r="K50" i="9"/>
  <c r="J50" i="9"/>
  <c r="I50" i="9"/>
  <c r="C50" i="9"/>
  <c r="K49" i="9"/>
  <c r="J49" i="9"/>
  <c r="I49" i="9"/>
  <c r="C49" i="9"/>
  <c r="K48" i="9"/>
  <c r="J48" i="9"/>
  <c r="I48" i="9"/>
  <c r="I43" i="9" s="1"/>
  <c r="C48" i="9"/>
  <c r="K47" i="9"/>
  <c r="J47" i="9"/>
  <c r="I47" i="9"/>
  <c r="C47" i="9"/>
  <c r="K46" i="9"/>
  <c r="J46" i="9"/>
  <c r="I46" i="9"/>
  <c r="C46" i="9"/>
  <c r="K45" i="9"/>
  <c r="J45" i="9"/>
  <c r="J43" i="9" s="1"/>
  <c r="J52" i="9" s="1"/>
  <c r="I45" i="9"/>
  <c r="C45" i="9"/>
  <c r="K44" i="9"/>
  <c r="K43" i="9" s="1"/>
  <c r="J44" i="9"/>
  <c r="I44" i="9"/>
  <c r="C44" i="9"/>
  <c r="C43" i="9"/>
  <c r="F41" i="9"/>
  <c r="E41" i="9"/>
  <c r="D41" i="9"/>
  <c r="F40" i="9"/>
  <c r="D40" i="9"/>
  <c r="F39" i="9"/>
  <c r="E39" i="9"/>
  <c r="D39" i="9"/>
  <c r="F38" i="9"/>
  <c r="D38" i="9"/>
  <c r="F37" i="9"/>
  <c r="D37" i="9"/>
  <c r="F36" i="9"/>
  <c r="E36" i="9"/>
  <c r="D36" i="9"/>
  <c r="F35" i="9"/>
  <c r="D35" i="9"/>
  <c r="D34" i="9"/>
  <c r="A33" i="9"/>
  <c r="F32" i="9"/>
  <c r="E32" i="9"/>
  <c r="D32" i="9"/>
  <c r="A26" i="9"/>
  <c r="F25" i="9"/>
  <c r="E25" i="9"/>
  <c r="D25" i="9"/>
  <c r="A20" i="9"/>
  <c r="D19" i="9"/>
  <c r="F13" i="9"/>
  <c r="E13" i="9"/>
  <c r="D13" i="9"/>
  <c r="F12" i="9"/>
  <c r="E12" i="9"/>
  <c r="E19" i="9" s="1"/>
  <c r="D12" i="9"/>
  <c r="C2" i="9" s="1"/>
  <c r="A11" i="9"/>
  <c r="D10" i="9"/>
  <c r="E9" i="9"/>
  <c r="F9" i="9" s="1"/>
  <c r="E8" i="9"/>
  <c r="F8" i="9" s="1"/>
  <c r="F7" i="9"/>
  <c r="F10" i="9" s="1"/>
  <c r="E7" i="9"/>
  <c r="E10" i="9" s="1"/>
  <c r="A6" i="9"/>
  <c r="A4" i="9"/>
  <c r="A3" i="9"/>
  <c r="A1" i="9"/>
  <c r="F82" i="8"/>
  <c r="E82" i="8"/>
  <c r="D82" i="8"/>
  <c r="F80" i="8"/>
  <c r="E80" i="8"/>
  <c r="D80" i="8"/>
  <c r="F78" i="8"/>
  <c r="E78" i="8"/>
  <c r="D78" i="8"/>
  <c r="F77" i="8"/>
  <c r="F79" i="8" s="1"/>
  <c r="E77" i="8"/>
  <c r="E79" i="8" s="1"/>
  <c r="D77" i="8"/>
  <c r="F76" i="8"/>
  <c r="E76" i="8"/>
  <c r="D76" i="8"/>
  <c r="B70" i="8"/>
  <c r="B69" i="8"/>
  <c r="B68" i="8"/>
  <c r="B67" i="8"/>
  <c r="B66" i="8"/>
  <c r="B65" i="8"/>
  <c r="F55" i="8"/>
  <c r="E55" i="8"/>
  <c r="D55" i="8"/>
  <c r="A54" i="8"/>
  <c r="F53" i="8"/>
  <c r="E53" i="8"/>
  <c r="D53" i="8"/>
  <c r="C52" i="8"/>
  <c r="K51" i="8"/>
  <c r="J51" i="8"/>
  <c r="I51" i="8"/>
  <c r="C51" i="8"/>
  <c r="K50" i="8"/>
  <c r="J50" i="8"/>
  <c r="C50" i="8"/>
  <c r="I50" i="8" s="1"/>
  <c r="K49" i="8"/>
  <c r="J49" i="8"/>
  <c r="I49" i="8"/>
  <c r="C49" i="8"/>
  <c r="K48" i="8"/>
  <c r="J48" i="8"/>
  <c r="I48" i="8"/>
  <c r="C48" i="8"/>
  <c r="K47" i="8"/>
  <c r="J47" i="8"/>
  <c r="I47" i="8"/>
  <c r="C47" i="8"/>
  <c r="K46" i="8"/>
  <c r="J46" i="8"/>
  <c r="I46" i="8"/>
  <c r="C46" i="8"/>
  <c r="K45" i="8"/>
  <c r="J45" i="8"/>
  <c r="J43" i="8" s="1"/>
  <c r="I45" i="8"/>
  <c r="C45" i="8"/>
  <c r="K44" i="8"/>
  <c r="J44" i="8"/>
  <c r="I44" i="8"/>
  <c r="C44" i="8"/>
  <c r="I43" i="8"/>
  <c r="I52" i="8" s="1"/>
  <c r="C43" i="8"/>
  <c r="F41" i="8"/>
  <c r="E41" i="8"/>
  <c r="D41" i="8"/>
  <c r="F40" i="8"/>
  <c r="E40" i="8"/>
  <c r="D40" i="8"/>
  <c r="F39" i="8"/>
  <c r="E39" i="8"/>
  <c r="D39" i="8"/>
  <c r="F38" i="8"/>
  <c r="E38" i="8"/>
  <c r="D38" i="8"/>
  <c r="F37" i="8"/>
  <c r="E37" i="8"/>
  <c r="D37" i="8"/>
  <c r="F36" i="8"/>
  <c r="E36" i="8"/>
  <c r="D36" i="8"/>
  <c r="F35" i="8"/>
  <c r="E35" i="8"/>
  <c r="D35" i="8"/>
  <c r="A33" i="8"/>
  <c r="F32" i="8"/>
  <c r="E32" i="8"/>
  <c r="D32" i="8"/>
  <c r="A26" i="8"/>
  <c r="F25" i="8"/>
  <c r="E25" i="8"/>
  <c r="D25" i="8"/>
  <c r="C22" i="8"/>
  <c r="B22" i="8" s="1"/>
  <c r="A20" i="8"/>
  <c r="F19" i="8"/>
  <c r="C14" i="8"/>
  <c r="B14" i="8" s="1"/>
  <c r="F13" i="8"/>
  <c r="E13" i="8"/>
  <c r="D13" i="8"/>
  <c r="F12" i="8"/>
  <c r="E12" i="8"/>
  <c r="E19" i="8" s="1"/>
  <c r="D12" i="8"/>
  <c r="C2" i="8" s="1"/>
  <c r="A11" i="8"/>
  <c r="D10" i="8"/>
  <c r="E9" i="8"/>
  <c r="F9" i="8" s="1"/>
  <c r="F8" i="8"/>
  <c r="E8" i="8"/>
  <c r="C8" i="8"/>
  <c r="B8" i="8" s="1"/>
  <c r="E7" i="8"/>
  <c r="A6" i="8"/>
  <c r="A4" i="8"/>
  <c r="A3" i="8"/>
  <c r="A1" i="8"/>
  <c r="F82" i="7"/>
  <c r="E82" i="7"/>
  <c r="D82" i="7"/>
  <c r="F80" i="7"/>
  <c r="F35" i="7" s="1"/>
  <c r="E80" i="7"/>
  <c r="E35" i="7" s="1"/>
  <c r="D80" i="7"/>
  <c r="F78" i="7"/>
  <c r="E78" i="7"/>
  <c r="D78" i="7"/>
  <c r="F77" i="7"/>
  <c r="E77" i="7"/>
  <c r="D77" i="7"/>
  <c r="D79" i="7" s="1"/>
  <c r="F76" i="7"/>
  <c r="F79" i="7" s="1"/>
  <c r="E76" i="7"/>
  <c r="E79" i="7" s="1"/>
  <c r="E34" i="7" s="1"/>
  <c r="E42" i="7" s="1"/>
  <c r="E33" i="7" s="1"/>
  <c r="D76" i="7"/>
  <c r="B70" i="7"/>
  <c r="B69" i="7"/>
  <c r="B68" i="7"/>
  <c r="B67" i="7"/>
  <c r="B66" i="7"/>
  <c r="B65" i="7"/>
  <c r="F55" i="7"/>
  <c r="E55" i="7"/>
  <c r="D55" i="7"/>
  <c r="A54" i="7"/>
  <c r="F53" i="7"/>
  <c r="E53" i="7"/>
  <c r="D53" i="7"/>
  <c r="C52" i="7"/>
  <c r="K51" i="7"/>
  <c r="J51" i="7"/>
  <c r="I51" i="7"/>
  <c r="C51" i="7"/>
  <c r="K50" i="7"/>
  <c r="J50" i="7"/>
  <c r="I50" i="7"/>
  <c r="C50" i="7"/>
  <c r="K49" i="7"/>
  <c r="J49" i="7"/>
  <c r="I49" i="7"/>
  <c r="C49" i="7"/>
  <c r="K48" i="7"/>
  <c r="K43" i="7" s="1"/>
  <c r="K52" i="7" s="1"/>
  <c r="J48" i="7"/>
  <c r="I48" i="7"/>
  <c r="C48" i="7"/>
  <c r="K47" i="7"/>
  <c r="J47" i="7"/>
  <c r="I47" i="7"/>
  <c r="C47" i="7"/>
  <c r="K46" i="7"/>
  <c r="J46" i="7"/>
  <c r="I46" i="7"/>
  <c r="C46" i="7"/>
  <c r="K45" i="7"/>
  <c r="J45" i="7"/>
  <c r="I45" i="7"/>
  <c r="C45" i="7"/>
  <c r="K44" i="7"/>
  <c r="J44" i="7"/>
  <c r="J43" i="7" s="1"/>
  <c r="I44" i="7"/>
  <c r="I43" i="7" s="1"/>
  <c r="D43" i="7" s="1"/>
  <c r="C44" i="7"/>
  <c r="F43" i="7"/>
  <c r="C43" i="7"/>
  <c r="F41" i="7"/>
  <c r="E41" i="7"/>
  <c r="D41" i="7"/>
  <c r="F40" i="7"/>
  <c r="E40" i="7"/>
  <c r="D40" i="7"/>
  <c r="F39" i="7"/>
  <c r="E39" i="7"/>
  <c r="D39" i="7"/>
  <c r="F38" i="7"/>
  <c r="E38" i="7"/>
  <c r="D38" i="7"/>
  <c r="F37" i="7"/>
  <c r="E37" i="7"/>
  <c r="D37" i="7"/>
  <c r="E36" i="7"/>
  <c r="D36" i="7"/>
  <c r="D35" i="7"/>
  <c r="F34" i="7"/>
  <c r="A33" i="7"/>
  <c r="F32" i="7"/>
  <c r="E32" i="7"/>
  <c r="D32" i="7"/>
  <c r="A26" i="7"/>
  <c r="F25" i="7"/>
  <c r="E25" i="7"/>
  <c r="D25" i="7"/>
  <c r="A20" i="7"/>
  <c r="F13" i="7"/>
  <c r="E13" i="7"/>
  <c r="D13" i="7"/>
  <c r="F12" i="7"/>
  <c r="F19" i="7" s="1"/>
  <c r="F11" i="7" s="1"/>
  <c r="E12" i="7"/>
  <c r="E19" i="7" s="1"/>
  <c r="D12" i="7"/>
  <c r="D19" i="7" s="1"/>
  <c r="A11" i="7"/>
  <c r="E10" i="7"/>
  <c r="D10" i="7"/>
  <c r="E9" i="7"/>
  <c r="F9" i="7" s="1"/>
  <c r="F8" i="7"/>
  <c r="E8" i="7"/>
  <c r="F7" i="7"/>
  <c r="F10" i="7" s="1"/>
  <c r="E7" i="7"/>
  <c r="A6" i="7"/>
  <c r="A4" i="7"/>
  <c r="A3" i="7"/>
  <c r="C2" i="7"/>
  <c r="A1" i="7"/>
  <c r="F82" i="6"/>
  <c r="E82" i="6"/>
  <c r="D82" i="6"/>
  <c r="D37" i="6" s="1"/>
  <c r="F80" i="6"/>
  <c r="E80" i="6"/>
  <c r="E36" i="6" s="1"/>
  <c r="D80" i="6"/>
  <c r="F79" i="6"/>
  <c r="F81" i="6" s="1"/>
  <c r="F83" i="6" s="1"/>
  <c r="F78" i="6"/>
  <c r="E78" i="6"/>
  <c r="D78" i="6"/>
  <c r="F77" i="6"/>
  <c r="E77" i="6"/>
  <c r="D77" i="6"/>
  <c r="F76" i="6"/>
  <c r="E76" i="6"/>
  <c r="D76" i="6"/>
  <c r="B70" i="6"/>
  <c r="B69" i="6"/>
  <c r="B68" i="6"/>
  <c r="B67" i="6"/>
  <c r="B66" i="6"/>
  <c r="B65" i="6"/>
  <c r="F55" i="6"/>
  <c r="E55" i="6"/>
  <c r="D55" i="6"/>
  <c r="A54" i="6"/>
  <c r="F53" i="6"/>
  <c r="E53" i="6"/>
  <c r="D53" i="6"/>
  <c r="C52" i="6"/>
  <c r="K51" i="6"/>
  <c r="J51" i="6"/>
  <c r="I51" i="6"/>
  <c r="C51" i="6"/>
  <c r="K50" i="6"/>
  <c r="J50" i="6"/>
  <c r="I50" i="6"/>
  <c r="C50" i="6"/>
  <c r="K49" i="6"/>
  <c r="J49" i="6"/>
  <c r="I49" i="6"/>
  <c r="C49" i="6"/>
  <c r="K48" i="6"/>
  <c r="J48" i="6"/>
  <c r="I48" i="6"/>
  <c r="C48" i="6"/>
  <c r="K47" i="6"/>
  <c r="J47" i="6"/>
  <c r="J43" i="6" s="1"/>
  <c r="I47" i="6"/>
  <c r="C47" i="6"/>
  <c r="K46" i="6"/>
  <c r="J46" i="6"/>
  <c r="I46" i="6"/>
  <c r="C46" i="6"/>
  <c r="K45" i="6"/>
  <c r="J45" i="6"/>
  <c r="I45" i="6"/>
  <c r="C45" i="6"/>
  <c r="K44" i="6"/>
  <c r="J44" i="6"/>
  <c r="I44" i="6"/>
  <c r="I43" i="6" s="1"/>
  <c r="C44" i="6"/>
  <c r="K43" i="6"/>
  <c r="C43" i="6"/>
  <c r="F41" i="6"/>
  <c r="E41" i="6"/>
  <c r="D41" i="6"/>
  <c r="F40" i="6"/>
  <c r="D40" i="6"/>
  <c r="F39" i="6"/>
  <c r="E39" i="6"/>
  <c r="D39" i="6"/>
  <c r="F38" i="6"/>
  <c r="D38" i="6"/>
  <c r="F37" i="6"/>
  <c r="E37" i="6"/>
  <c r="F36" i="6"/>
  <c r="D36" i="6"/>
  <c r="F35" i="6"/>
  <c r="E35" i="6"/>
  <c r="D35" i="6"/>
  <c r="A33" i="6"/>
  <c r="F32" i="6"/>
  <c r="E32" i="6"/>
  <c r="D32" i="6"/>
  <c r="A26" i="6"/>
  <c r="F25" i="6"/>
  <c r="E25" i="6"/>
  <c r="D25" i="6"/>
  <c r="D20" i="6" s="1"/>
  <c r="A20" i="6"/>
  <c r="F13" i="6"/>
  <c r="E13" i="6"/>
  <c r="D13" i="6"/>
  <c r="F12" i="6"/>
  <c r="F19" i="6" s="1"/>
  <c r="E12" i="6"/>
  <c r="E19" i="6" s="1"/>
  <c r="D12" i="6"/>
  <c r="D19" i="6" s="1"/>
  <c r="A11" i="6"/>
  <c r="D10" i="6"/>
  <c r="F9" i="6"/>
  <c r="E9" i="6"/>
  <c r="E8" i="6"/>
  <c r="F8" i="6" s="1"/>
  <c r="E7" i="6"/>
  <c r="E10" i="6" s="1"/>
  <c r="A6" i="6"/>
  <c r="A4" i="6"/>
  <c r="A3" i="6"/>
  <c r="C2" i="6"/>
  <c r="B51" i="6" s="1"/>
  <c r="A1" i="6"/>
  <c r="F82" i="5"/>
  <c r="E82" i="5"/>
  <c r="D82" i="5"/>
  <c r="D40" i="5" s="1"/>
  <c r="F80" i="5"/>
  <c r="E80" i="5"/>
  <c r="D80" i="5"/>
  <c r="D36" i="5" s="1"/>
  <c r="F78" i="5"/>
  <c r="E78" i="5"/>
  <c r="D78" i="5"/>
  <c r="F77" i="5"/>
  <c r="F79" i="5" s="1"/>
  <c r="E77" i="5"/>
  <c r="E79" i="5" s="1"/>
  <c r="D77" i="5"/>
  <c r="F76" i="5"/>
  <c r="E76" i="5"/>
  <c r="D76" i="5"/>
  <c r="D79" i="5" s="1"/>
  <c r="B70" i="5"/>
  <c r="B69" i="5"/>
  <c r="B68" i="5"/>
  <c r="B67" i="5"/>
  <c r="B66" i="5"/>
  <c r="B65" i="5"/>
  <c r="F55" i="5"/>
  <c r="E55" i="5"/>
  <c r="D55" i="5"/>
  <c r="A54" i="5"/>
  <c r="F53" i="5"/>
  <c r="E53" i="5"/>
  <c r="D53" i="5"/>
  <c r="C52" i="5"/>
  <c r="K51" i="5"/>
  <c r="J51" i="5"/>
  <c r="I51" i="5"/>
  <c r="C51" i="5"/>
  <c r="K50" i="5"/>
  <c r="J50" i="5"/>
  <c r="I50" i="5"/>
  <c r="C50" i="5"/>
  <c r="K49" i="5"/>
  <c r="J49" i="5"/>
  <c r="I49" i="5"/>
  <c r="C49" i="5"/>
  <c r="K48" i="5"/>
  <c r="J48" i="5"/>
  <c r="I48" i="5"/>
  <c r="C48" i="5"/>
  <c r="K47" i="5"/>
  <c r="J47" i="5"/>
  <c r="I47" i="5"/>
  <c r="C47" i="5"/>
  <c r="K46" i="5"/>
  <c r="J46" i="5"/>
  <c r="I46" i="5"/>
  <c r="C46" i="5"/>
  <c r="K45" i="5"/>
  <c r="J45" i="5"/>
  <c r="I45" i="5"/>
  <c r="C45" i="5"/>
  <c r="K44" i="5"/>
  <c r="K43" i="5" s="1"/>
  <c r="J44" i="5"/>
  <c r="I44" i="5"/>
  <c r="C44" i="5"/>
  <c r="J43" i="5"/>
  <c r="J52" i="5" s="1"/>
  <c r="I43" i="5"/>
  <c r="I52" i="5" s="1"/>
  <c r="D43" i="5"/>
  <c r="C43" i="5"/>
  <c r="F41" i="5"/>
  <c r="E41" i="5"/>
  <c r="D41" i="5"/>
  <c r="F40" i="5"/>
  <c r="E40" i="5"/>
  <c r="F39" i="5"/>
  <c r="E39" i="5"/>
  <c r="D39" i="5"/>
  <c r="F38" i="5"/>
  <c r="E38" i="5"/>
  <c r="F37" i="5"/>
  <c r="E37" i="5"/>
  <c r="D37" i="5"/>
  <c r="F36" i="5"/>
  <c r="E36" i="5"/>
  <c r="F35" i="5"/>
  <c r="E35" i="5"/>
  <c r="D35" i="5"/>
  <c r="A33" i="5"/>
  <c r="F32" i="5"/>
  <c r="E32" i="5"/>
  <c r="E26" i="5" s="1"/>
  <c r="D32" i="5"/>
  <c r="A26" i="5"/>
  <c r="F25" i="5"/>
  <c r="E25" i="5"/>
  <c r="E20" i="5" s="1"/>
  <c r="D25" i="5"/>
  <c r="A20" i="5"/>
  <c r="F13" i="5"/>
  <c r="E13" i="5"/>
  <c r="D13" i="5"/>
  <c r="F12" i="5"/>
  <c r="C2" i="5" s="1"/>
  <c r="E12" i="5"/>
  <c r="E19" i="5" s="1"/>
  <c r="D12" i="5"/>
  <c r="D19" i="5" s="1"/>
  <c r="D11" i="5" s="1"/>
  <c r="A11" i="5"/>
  <c r="D10" i="5"/>
  <c r="E9" i="5"/>
  <c r="F9" i="5" s="1"/>
  <c r="F8" i="5"/>
  <c r="F10" i="5" s="1"/>
  <c r="F6" i="5" s="1"/>
  <c r="E8" i="5"/>
  <c r="F7" i="5"/>
  <c r="E7" i="5"/>
  <c r="E10" i="5" s="1"/>
  <c r="A6" i="5"/>
  <c r="A4" i="5"/>
  <c r="A3" i="5"/>
  <c r="A1" i="5"/>
  <c r="F82" i="4"/>
  <c r="F40" i="4" s="1"/>
  <c r="E82" i="4"/>
  <c r="D82" i="4"/>
  <c r="A82" i="4"/>
  <c r="F80" i="4"/>
  <c r="F36" i="4" s="1"/>
  <c r="E80" i="4"/>
  <c r="E35" i="4" s="1"/>
  <c r="D80" i="4"/>
  <c r="A80" i="4"/>
  <c r="F78" i="4"/>
  <c r="E78" i="4"/>
  <c r="D78" i="4"/>
  <c r="F77" i="4"/>
  <c r="E77" i="4"/>
  <c r="D77" i="4"/>
  <c r="D79" i="4" s="1"/>
  <c r="F76" i="4"/>
  <c r="F79" i="4" s="1"/>
  <c r="E76" i="4"/>
  <c r="E79" i="4" s="1"/>
  <c r="E81" i="4" s="1"/>
  <c r="E83" i="4" s="1"/>
  <c r="D76" i="4"/>
  <c r="B70" i="4"/>
  <c r="B69" i="4"/>
  <c r="B68" i="4"/>
  <c r="B67" i="4"/>
  <c r="B66" i="4"/>
  <c r="B65" i="4"/>
  <c r="A61" i="4"/>
  <c r="A57" i="4"/>
  <c r="F55" i="4"/>
  <c r="E55" i="4"/>
  <c r="D55" i="4"/>
  <c r="A54" i="4"/>
  <c r="F53" i="4"/>
  <c r="E53" i="4"/>
  <c r="D53" i="4"/>
  <c r="C52" i="4"/>
  <c r="A52" i="4"/>
  <c r="K51" i="4"/>
  <c r="I51" i="4"/>
  <c r="C51" i="4"/>
  <c r="J51" i="4" s="1"/>
  <c r="K50" i="4"/>
  <c r="J50" i="4"/>
  <c r="I50" i="4"/>
  <c r="C50" i="4"/>
  <c r="K49" i="4"/>
  <c r="J49" i="4"/>
  <c r="I49" i="4"/>
  <c r="C49" i="4"/>
  <c r="K48" i="4"/>
  <c r="J48" i="4"/>
  <c r="I48" i="4"/>
  <c r="C48" i="4"/>
  <c r="K47" i="4"/>
  <c r="J47" i="4"/>
  <c r="I47" i="4"/>
  <c r="C47" i="4"/>
  <c r="K46" i="4"/>
  <c r="J46" i="4"/>
  <c r="I46" i="4"/>
  <c r="C46" i="4"/>
  <c r="K45" i="4"/>
  <c r="J45" i="4"/>
  <c r="I45" i="4"/>
  <c r="C45" i="4"/>
  <c r="K44" i="4"/>
  <c r="J44" i="4"/>
  <c r="I44" i="4"/>
  <c r="C44" i="4"/>
  <c r="K43" i="4"/>
  <c r="C43" i="4"/>
  <c r="F41" i="4"/>
  <c r="D41" i="4"/>
  <c r="E40" i="4"/>
  <c r="D40" i="4"/>
  <c r="F39" i="4"/>
  <c r="D39" i="4"/>
  <c r="E38" i="4"/>
  <c r="D38" i="4"/>
  <c r="A38" i="4"/>
  <c r="F37" i="4"/>
  <c r="D37" i="4"/>
  <c r="D36" i="4"/>
  <c r="A36" i="4"/>
  <c r="F35" i="4"/>
  <c r="D35" i="4"/>
  <c r="E34" i="4"/>
  <c r="A33" i="4"/>
  <c r="F32" i="4"/>
  <c r="E32" i="4"/>
  <c r="D32" i="4"/>
  <c r="A26" i="4"/>
  <c r="F25" i="4"/>
  <c r="E25" i="4"/>
  <c r="D25" i="4"/>
  <c r="A22" i="4"/>
  <c r="D20" i="4"/>
  <c r="A20" i="4"/>
  <c r="A18" i="4"/>
  <c r="A15" i="4"/>
  <c r="F13" i="4"/>
  <c r="E13" i="4"/>
  <c r="D13" i="4"/>
  <c r="D19" i="4" s="1"/>
  <c r="D11" i="4" s="1"/>
  <c r="F12" i="4"/>
  <c r="E12" i="4"/>
  <c r="E19" i="4" s="1"/>
  <c r="D12" i="4"/>
  <c r="A11" i="4"/>
  <c r="D10" i="4"/>
  <c r="E9" i="4"/>
  <c r="F9" i="4" s="1"/>
  <c r="E8" i="4"/>
  <c r="F7" i="4"/>
  <c r="E7" i="4"/>
  <c r="D6" i="4"/>
  <c r="A6" i="4"/>
  <c r="A4" i="4"/>
  <c r="A3" i="4"/>
  <c r="A1" i="4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2" i="3"/>
  <c r="A51" i="3"/>
  <c r="A50" i="3"/>
  <c r="A49" i="3"/>
  <c r="A48" i="3"/>
  <c r="A47" i="3"/>
  <c r="A46" i="3"/>
  <c r="A45" i="3"/>
  <c r="A44" i="3"/>
  <c r="A43" i="3"/>
  <c r="A41" i="3"/>
  <c r="A40" i="3"/>
  <c r="A39" i="3"/>
  <c r="A38" i="3"/>
  <c r="A37" i="3"/>
  <c r="A36" i="3"/>
  <c r="A35" i="3"/>
  <c r="A34" i="3"/>
  <c r="C33" i="3"/>
  <c r="A31" i="3"/>
  <c r="A30" i="3"/>
  <c r="A29" i="3"/>
  <c r="A28" i="3"/>
  <c r="A27" i="3"/>
  <c r="C26" i="3"/>
  <c r="A24" i="3"/>
  <c r="A23" i="3"/>
  <c r="A22" i="3"/>
  <c r="A21" i="3"/>
  <c r="C20" i="3"/>
  <c r="F20" i="4" s="1"/>
  <c r="A18" i="3"/>
  <c r="A17" i="3"/>
  <c r="A16" i="3"/>
  <c r="A15" i="3"/>
  <c r="A14" i="3"/>
  <c r="A13" i="3"/>
  <c r="A12" i="3"/>
  <c r="C11" i="3"/>
  <c r="A9" i="3"/>
  <c r="A8" i="3"/>
  <c r="A7" i="3"/>
  <c r="A7" i="4" s="1"/>
  <c r="C6" i="3"/>
  <c r="J2" i="3"/>
  <c r="I2" i="3"/>
  <c r="H2" i="3"/>
  <c r="G2" i="3"/>
  <c r="F2" i="3"/>
  <c r="E2" i="3"/>
  <c r="B2" i="3"/>
  <c r="A2" i="3"/>
  <c r="A60" i="2"/>
  <c r="A59" i="2"/>
  <c r="A58" i="2"/>
  <c r="A57" i="2"/>
  <c r="A56" i="2"/>
  <c r="A55" i="2"/>
  <c r="A54" i="2"/>
  <c r="A53" i="2"/>
  <c r="A52" i="2"/>
  <c r="A51" i="2"/>
  <c r="A50" i="2"/>
  <c r="A49" i="2"/>
  <c r="BF49" i="2" s="1" a="1"/>
  <c r="BF49" i="2" s="1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24" i="2"/>
  <c r="A13" i="2"/>
  <c r="BG13" i="2" s="1" a="1"/>
  <c r="BG13" i="2" s="1"/>
  <c r="BH11" i="2" a="1"/>
  <c r="BH11" i="2" s="1"/>
  <c r="BD11" i="2" a="1"/>
  <c r="BD11" i="2" s="1"/>
  <c r="AP11" i="2" a="1"/>
  <c r="AP11" i="2" s="1"/>
  <c r="AB11" i="2" a="1"/>
  <c r="AB11" i="2" s="1"/>
  <c r="X11" i="2" a="1"/>
  <c r="X11" i="2" s="1"/>
  <c r="J11" i="2" a="1"/>
  <c r="J11" i="2" s="1"/>
  <c r="A9" i="2"/>
  <c r="AW9" i="2" s="1" a="1"/>
  <c r="AW9" i="2" s="1"/>
  <c r="N35" i="1"/>
  <c r="A34" i="1"/>
  <c r="A31" i="2" s="1"/>
  <c r="A33" i="1"/>
  <c r="A30" i="2" s="1"/>
  <c r="A32" i="1"/>
  <c r="A29" i="2" s="1"/>
  <c r="BA29" i="2" s="1" a="1"/>
  <c r="BA29" i="2" s="1"/>
  <c r="A31" i="1"/>
  <c r="A28" i="2" s="1"/>
  <c r="AM28" i="2" s="1" a="1"/>
  <c r="AM28" i="2" s="1"/>
  <c r="A30" i="1"/>
  <c r="A27" i="2" s="1"/>
  <c r="A29" i="1"/>
  <c r="A26" i="2" s="1"/>
  <c r="BD26" i="2" s="1" a="1"/>
  <c r="BD26" i="2" s="1"/>
  <c r="A28" i="1"/>
  <c r="A25" i="2" s="1"/>
  <c r="AV25" i="2" s="1" a="1"/>
  <c r="AV25" i="2" s="1"/>
  <c r="A27" i="1"/>
  <c r="A26" i="1"/>
  <c r="A23" i="2" s="1"/>
  <c r="A25" i="1"/>
  <c r="A22" i="2" s="1"/>
  <c r="AY22" i="2" s="1" a="1"/>
  <c r="AY22" i="2" s="1"/>
  <c r="A24" i="1"/>
  <c r="A21" i="2" s="1"/>
  <c r="A23" i="1"/>
  <c r="A20" i="2" s="1"/>
  <c r="AX20" i="2" s="1" a="1"/>
  <c r="AX20" i="2" s="1"/>
  <c r="A22" i="1"/>
  <c r="A19" i="2" s="1"/>
  <c r="A21" i="1"/>
  <c r="A18" i="2" s="1"/>
  <c r="A20" i="1"/>
  <c r="A17" i="2" s="1"/>
  <c r="AM17" i="2" s="1" a="1"/>
  <c r="AM17" i="2" s="1"/>
  <c r="A19" i="1"/>
  <c r="A16" i="2" s="1"/>
  <c r="A18" i="1"/>
  <c r="A15" i="2" s="1"/>
  <c r="A17" i="1"/>
  <c r="A14" i="2" s="1"/>
  <c r="AX14" i="2" s="1" a="1"/>
  <c r="AX14" i="2" s="1"/>
  <c r="A16" i="1"/>
  <c r="A15" i="1"/>
  <c r="A12" i="2" s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11" i="1"/>
  <c r="A8" i="2" s="1"/>
  <c r="A10" i="1"/>
  <c r="A7" i="2" s="1"/>
  <c r="A9" i="1"/>
  <c r="A6" i="2" s="1"/>
  <c r="N8" i="1"/>
  <c r="A8" i="1"/>
  <c r="A5" i="2" s="1"/>
  <c r="N7" i="1"/>
  <c r="A7" i="1"/>
  <c r="A4" i="2" s="1"/>
  <c r="N6" i="1"/>
  <c r="A6" i="1"/>
  <c r="A3" i="2" s="1"/>
  <c r="N5" i="1"/>
  <c r="A5" i="1"/>
  <c r="V41" i="2" s="1" a="1"/>
  <c r="V41" i="2" s="1"/>
  <c r="M5" i="2" l="1" a="1"/>
  <c r="M5" i="2" s="1"/>
  <c r="BG18" i="2" a="1"/>
  <c r="BG18" i="2" s="1"/>
  <c r="BD18" i="2" a="1"/>
  <c r="BD18" i="2" s="1"/>
  <c r="AY18" i="2" a="1"/>
  <c r="AY18" i="2" s="1"/>
  <c r="AV18" i="2" a="1"/>
  <c r="AV18" i="2" s="1"/>
  <c r="AQ18" i="2" a="1"/>
  <c r="AQ18" i="2" s="1"/>
  <c r="AN18" i="2" a="1"/>
  <c r="AN18" i="2" s="1"/>
  <c r="AI18" i="2" a="1"/>
  <c r="AI18" i="2" s="1"/>
  <c r="AF18" i="2" a="1"/>
  <c r="AF18" i="2" s="1"/>
  <c r="AA18" i="2" a="1"/>
  <c r="AA18" i="2" s="1"/>
  <c r="X18" i="2" a="1"/>
  <c r="X18" i="2" s="1"/>
  <c r="S18" i="2" a="1"/>
  <c r="S18" i="2" s="1"/>
  <c r="P18" i="2" a="1"/>
  <c r="P18" i="2" s="1"/>
  <c r="K18" i="2" a="1"/>
  <c r="K18" i="2" s="1"/>
  <c r="H18" i="2" a="1"/>
  <c r="H18" i="2" s="1"/>
  <c r="C18" i="2" a="1"/>
  <c r="C18" i="2" s="1"/>
  <c r="BF18" i="2" a="1"/>
  <c r="BF18" i="2" s="1"/>
  <c r="BA18" i="2" a="1"/>
  <c r="BA18" i="2" s="1"/>
  <c r="AX18" i="2" a="1"/>
  <c r="AX18" i="2" s="1"/>
  <c r="AS18" i="2" a="1"/>
  <c r="AS18" i="2" s="1"/>
  <c r="AP18" i="2" a="1"/>
  <c r="AP18" i="2" s="1"/>
  <c r="AK18" i="2" a="1"/>
  <c r="AK18" i="2" s="1"/>
  <c r="AH18" i="2" a="1"/>
  <c r="AH18" i="2" s="1"/>
  <c r="AC18" i="2" a="1"/>
  <c r="AC18" i="2" s="1"/>
  <c r="Z18" i="2" a="1"/>
  <c r="Z18" i="2" s="1"/>
  <c r="U18" i="2" a="1"/>
  <c r="U18" i="2" s="1"/>
  <c r="R18" i="2" a="1"/>
  <c r="R18" i="2" s="1"/>
  <c r="M18" i="2" a="1"/>
  <c r="M18" i="2" s="1"/>
  <c r="J18" i="2" a="1"/>
  <c r="J18" i="2" s="1"/>
  <c r="E18" i="2" a="1"/>
  <c r="E18" i="2" s="1"/>
  <c r="B18" i="2" a="1"/>
  <c r="B18" i="2" s="1"/>
  <c r="BH18" i="2" a="1"/>
  <c r="BH18" i="2" s="1"/>
  <c r="BC18" i="2" a="1"/>
  <c r="BC18" i="2" s="1"/>
  <c r="AZ18" i="2" a="1"/>
  <c r="AZ18" i="2" s="1"/>
  <c r="AU18" i="2" a="1"/>
  <c r="AU18" i="2" s="1"/>
  <c r="AR18" i="2" a="1"/>
  <c r="AR18" i="2" s="1"/>
  <c r="AM18" i="2" a="1"/>
  <c r="AM18" i="2" s="1"/>
  <c r="AJ18" i="2" a="1"/>
  <c r="AJ18" i="2" s="1"/>
  <c r="AE18" i="2" a="1"/>
  <c r="AE18" i="2" s="1"/>
  <c r="AB18" i="2" a="1"/>
  <c r="AB18" i="2" s="1"/>
  <c r="W18" i="2" a="1"/>
  <c r="W18" i="2" s="1"/>
  <c r="T18" i="2" a="1"/>
  <c r="T18" i="2" s="1"/>
  <c r="O18" i="2" a="1"/>
  <c r="O18" i="2" s="1"/>
  <c r="L18" i="2" a="1"/>
  <c r="L18" i="2" s="1"/>
  <c r="G18" i="2" a="1"/>
  <c r="G18" i="2" s="1"/>
  <c r="D18" i="2" a="1"/>
  <c r="D18" i="2" s="1"/>
  <c r="BE18" i="2" a="1"/>
  <c r="BE18" i="2" s="1"/>
  <c r="AT18" i="2" a="1"/>
  <c r="AT18" i="2" s="1"/>
  <c r="Y18" i="2" a="1"/>
  <c r="Y18" i="2" s="1"/>
  <c r="N18" i="2" a="1"/>
  <c r="N18" i="2" s="1"/>
  <c r="AW18" i="2" a="1"/>
  <c r="AW18" i="2" s="1"/>
  <c r="Q18" i="2" a="1"/>
  <c r="Q18" i="2" s="1"/>
  <c r="F18" i="2" a="1"/>
  <c r="F18" i="2" s="1"/>
  <c r="BB18" i="2" a="1"/>
  <c r="BB18" i="2" s="1"/>
  <c r="AG18" i="2" a="1"/>
  <c r="AG18" i="2" s="1"/>
  <c r="V18" i="2" a="1"/>
  <c r="V18" i="2" s="1"/>
  <c r="AL18" i="2" a="1"/>
  <c r="AL18" i="2" s="1"/>
  <c r="AO18" i="2" a="1"/>
  <c r="AO18" i="2" s="1"/>
  <c r="AD18" i="2" a="1"/>
  <c r="AD18" i="2" s="1"/>
  <c r="I18" i="2" a="1"/>
  <c r="I18" i="2" s="1"/>
  <c r="BH21" i="2" a="1"/>
  <c r="BH21" i="2" s="1"/>
  <c r="BF21" i="2" a="1"/>
  <c r="BF21" i="2" s="1"/>
  <c r="BD21" i="2" a="1"/>
  <c r="BD21" i="2" s="1"/>
  <c r="BB21" i="2" a="1"/>
  <c r="BB21" i="2" s="1"/>
  <c r="AZ21" i="2" a="1"/>
  <c r="AZ21" i="2" s="1"/>
  <c r="AX21" i="2" a="1"/>
  <c r="AX21" i="2" s="1"/>
  <c r="AV21" i="2" a="1"/>
  <c r="AV21" i="2" s="1"/>
  <c r="AT21" i="2" a="1"/>
  <c r="AT21" i="2" s="1"/>
  <c r="AR21" i="2" a="1"/>
  <c r="AR21" i="2" s="1"/>
  <c r="AP21" i="2" a="1"/>
  <c r="AP21" i="2" s="1"/>
  <c r="AN21" i="2" a="1"/>
  <c r="AN21" i="2" s="1"/>
  <c r="AL21" i="2" a="1"/>
  <c r="AL21" i="2" s="1"/>
  <c r="AJ21" i="2" a="1"/>
  <c r="AJ21" i="2" s="1"/>
  <c r="AH21" i="2" a="1"/>
  <c r="AH21" i="2" s="1"/>
  <c r="AF21" i="2" a="1"/>
  <c r="AF21" i="2" s="1"/>
  <c r="AD21" i="2" a="1"/>
  <c r="AD21" i="2" s="1"/>
  <c r="AB21" i="2" a="1"/>
  <c r="AB21" i="2" s="1"/>
  <c r="Z21" i="2" a="1"/>
  <c r="Z21" i="2" s="1"/>
  <c r="X21" i="2" a="1"/>
  <c r="X21" i="2" s="1"/>
  <c r="V21" i="2" a="1"/>
  <c r="V21" i="2" s="1"/>
  <c r="T21" i="2" a="1"/>
  <c r="T21" i="2" s="1"/>
  <c r="R21" i="2" a="1"/>
  <c r="R21" i="2" s="1"/>
  <c r="P21" i="2" a="1"/>
  <c r="P21" i="2" s="1"/>
  <c r="N21" i="2" a="1"/>
  <c r="N21" i="2" s="1"/>
  <c r="L21" i="2" a="1"/>
  <c r="L21" i="2" s="1"/>
  <c r="J21" i="2" a="1"/>
  <c r="J21" i="2" s="1"/>
  <c r="H21" i="2" a="1"/>
  <c r="H21" i="2" s="1"/>
  <c r="F21" i="2" a="1"/>
  <c r="F21" i="2" s="1"/>
  <c r="D21" i="2" a="1"/>
  <c r="D21" i="2" s="1"/>
  <c r="B21" i="2" a="1"/>
  <c r="B21" i="2" s="1"/>
  <c r="BG21" i="2" a="1"/>
  <c r="BG21" i="2" s="1"/>
  <c r="AY21" i="2" a="1"/>
  <c r="AY21" i="2" s="1"/>
  <c r="AQ21" i="2" a="1"/>
  <c r="AQ21" i="2" s="1"/>
  <c r="AI21" i="2" a="1"/>
  <c r="AI21" i="2" s="1"/>
  <c r="AA21" i="2" a="1"/>
  <c r="AA21" i="2" s="1"/>
  <c r="S21" i="2" a="1"/>
  <c r="S21" i="2" s="1"/>
  <c r="K21" i="2" a="1"/>
  <c r="K21" i="2" s="1"/>
  <c r="C21" i="2" a="1"/>
  <c r="C21" i="2" s="1"/>
  <c r="BA21" i="2" a="1"/>
  <c r="BA21" i="2" s="1"/>
  <c r="AS21" i="2" a="1"/>
  <c r="AS21" i="2" s="1"/>
  <c r="AK21" i="2" a="1"/>
  <c r="AK21" i="2" s="1"/>
  <c r="AC21" i="2" a="1"/>
  <c r="AC21" i="2" s="1"/>
  <c r="U21" i="2" a="1"/>
  <c r="U21" i="2" s="1"/>
  <c r="M21" i="2" a="1"/>
  <c r="M21" i="2" s="1"/>
  <c r="E21" i="2" a="1"/>
  <c r="E21" i="2" s="1"/>
  <c r="BC21" i="2" a="1"/>
  <c r="BC21" i="2" s="1"/>
  <c r="AU21" i="2" a="1"/>
  <c r="AU21" i="2" s="1"/>
  <c r="AM21" i="2" a="1"/>
  <c r="AM21" i="2" s="1"/>
  <c r="AE21" i="2" a="1"/>
  <c r="AE21" i="2" s="1"/>
  <c r="W21" i="2" a="1"/>
  <c r="W21" i="2" s="1"/>
  <c r="O21" i="2" a="1"/>
  <c r="O21" i="2" s="1"/>
  <c r="G21" i="2" a="1"/>
  <c r="G21" i="2" s="1"/>
  <c r="AW21" i="2" a="1"/>
  <c r="AW21" i="2" s="1"/>
  <c r="Q21" i="2" a="1"/>
  <c r="Q21" i="2" s="1"/>
  <c r="AO21" i="2" a="1"/>
  <c r="AO21" i="2" s="1"/>
  <c r="BE21" i="2" a="1"/>
  <c r="BE21" i="2" s="1"/>
  <c r="Y21" i="2" a="1"/>
  <c r="Y21" i="2" s="1"/>
  <c r="I21" i="2" a="1"/>
  <c r="I21" i="2" s="1"/>
  <c r="AG21" i="2" a="1"/>
  <c r="AG21" i="2" s="1"/>
  <c r="M3" i="2" a="1"/>
  <c r="M3" i="2" s="1"/>
  <c r="BH10" i="2" a="1"/>
  <c r="BH10" i="2" s="1"/>
  <c r="BC10" i="2" a="1"/>
  <c r="BC10" i="2" s="1"/>
  <c r="AZ10" i="2" a="1"/>
  <c r="AZ10" i="2" s="1"/>
  <c r="AU10" i="2" a="1"/>
  <c r="AU10" i="2" s="1"/>
  <c r="AR10" i="2" a="1"/>
  <c r="AR10" i="2" s="1"/>
  <c r="AM10" i="2" a="1"/>
  <c r="AM10" i="2" s="1"/>
  <c r="AJ10" i="2" a="1"/>
  <c r="AJ10" i="2" s="1"/>
  <c r="AE10" i="2" a="1"/>
  <c r="AE10" i="2" s="1"/>
  <c r="AB10" i="2" a="1"/>
  <c r="AB10" i="2" s="1"/>
  <c r="W10" i="2" a="1"/>
  <c r="W10" i="2" s="1"/>
  <c r="T10" i="2" a="1"/>
  <c r="T10" i="2" s="1"/>
  <c r="O10" i="2" a="1"/>
  <c r="O10" i="2" s="1"/>
  <c r="L10" i="2" a="1"/>
  <c r="L10" i="2" s="1"/>
  <c r="G10" i="2" a="1"/>
  <c r="G10" i="2" s="1"/>
  <c r="D10" i="2" a="1"/>
  <c r="D10" i="2" s="1"/>
  <c r="BF10" i="2" a="1"/>
  <c r="BF10" i="2" s="1"/>
  <c r="BB10" i="2" a="1"/>
  <c r="BB10" i="2" s="1"/>
  <c r="AY10" i="2" a="1"/>
  <c r="AY10" i="2" s="1"/>
  <c r="AN10" i="2" a="1"/>
  <c r="AN10" i="2" s="1"/>
  <c r="AK10" i="2" a="1"/>
  <c r="AK10" i="2" s="1"/>
  <c r="AG10" i="2" a="1"/>
  <c r="AG10" i="2" s="1"/>
  <c r="Z10" i="2" a="1"/>
  <c r="Z10" i="2" s="1"/>
  <c r="V10" i="2" a="1"/>
  <c r="V10" i="2" s="1"/>
  <c r="S10" i="2" a="1"/>
  <c r="S10" i="2" s="1"/>
  <c r="H10" i="2" a="1"/>
  <c r="H10" i="2" s="1"/>
  <c r="E10" i="2" a="1"/>
  <c r="E10" i="2" s="1"/>
  <c r="BG10" i="2" a="1"/>
  <c r="BG10" i="2" s="1"/>
  <c r="AV10" i="2" a="1"/>
  <c r="AV10" i="2" s="1"/>
  <c r="AS10" i="2" a="1"/>
  <c r="AS10" i="2" s="1"/>
  <c r="AO10" i="2" a="1"/>
  <c r="AO10" i="2" s="1"/>
  <c r="AH10" i="2" a="1"/>
  <c r="AH10" i="2" s="1"/>
  <c r="AA10" i="2" a="1"/>
  <c r="AA10" i="2" s="1"/>
  <c r="M10" i="2" a="1"/>
  <c r="M10" i="2" s="1"/>
  <c r="I10" i="2" a="1"/>
  <c r="I10" i="2" s="1"/>
  <c r="BE10" i="2" a="1"/>
  <c r="BE10" i="2" s="1"/>
  <c r="AX10" i="2" a="1"/>
  <c r="AX10" i="2" s="1"/>
  <c r="AT10" i="2" a="1"/>
  <c r="AT10" i="2" s="1"/>
  <c r="AQ10" i="2" a="1"/>
  <c r="AQ10" i="2" s="1"/>
  <c r="AF10" i="2" a="1"/>
  <c r="AF10" i="2" s="1"/>
  <c r="AC10" i="2" a="1"/>
  <c r="AC10" i="2" s="1"/>
  <c r="Y10" i="2" a="1"/>
  <c r="Y10" i="2" s="1"/>
  <c r="R10" i="2" a="1"/>
  <c r="R10" i="2" s="1"/>
  <c r="N10" i="2" a="1"/>
  <c r="N10" i="2" s="1"/>
  <c r="K10" i="2" a="1"/>
  <c r="K10" i="2" s="1"/>
  <c r="AD10" i="2" a="1"/>
  <c r="AD10" i="2" s="1"/>
  <c r="BD10" i="2" a="1"/>
  <c r="BD10" i="2" s="1"/>
  <c r="BA10" i="2" a="1"/>
  <c r="BA10" i="2" s="1"/>
  <c r="AW10" i="2" a="1"/>
  <c r="AW10" i="2" s="1"/>
  <c r="AP10" i="2" a="1"/>
  <c r="AP10" i="2" s="1"/>
  <c r="AL10" i="2" a="1"/>
  <c r="AL10" i="2" s="1"/>
  <c r="AI10" i="2" a="1"/>
  <c r="AI10" i="2" s="1"/>
  <c r="X10" i="2" a="1"/>
  <c r="X10" i="2" s="1"/>
  <c r="U10" i="2" a="1"/>
  <c r="U10" i="2" s="1"/>
  <c r="Q10" i="2" a="1"/>
  <c r="Q10" i="2" s="1"/>
  <c r="J10" i="2" a="1"/>
  <c r="J10" i="2" s="1"/>
  <c r="F10" i="2" a="1"/>
  <c r="F10" i="2" s="1"/>
  <c r="C10" i="2" a="1"/>
  <c r="C10" i="2" s="1"/>
  <c r="P10" i="2" a="1"/>
  <c r="P10" i="2" s="1"/>
  <c r="B10" i="2" a="1"/>
  <c r="B10" i="2" s="1"/>
  <c r="M4" i="2" a="1"/>
  <c r="M4" i="2" s="1"/>
  <c r="BD12" i="2" a="1"/>
  <c r="BD12" i="2" s="1"/>
  <c r="BA12" i="2" a="1"/>
  <c r="BA12" i="2" s="1"/>
  <c r="AV12" i="2" a="1"/>
  <c r="AV12" i="2" s="1"/>
  <c r="AS12" i="2" a="1"/>
  <c r="AS12" i="2" s="1"/>
  <c r="AN12" i="2" a="1"/>
  <c r="AN12" i="2" s="1"/>
  <c r="AK12" i="2" a="1"/>
  <c r="AK12" i="2" s="1"/>
  <c r="AF12" i="2" a="1"/>
  <c r="AF12" i="2" s="1"/>
  <c r="AC12" i="2" a="1"/>
  <c r="AC12" i="2" s="1"/>
  <c r="X12" i="2" a="1"/>
  <c r="X12" i="2" s="1"/>
  <c r="U12" i="2" a="1"/>
  <c r="U12" i="2" s="1"/>
  <c r="P12" i="2" a="1"/>
  <c r="P12" i="2" s="1"/>
  <c r="M12" i="2" a="1"/>
  <c r="M12" i="2" s="1"/>
  <c r="H12" i="2" a="1"/>
  <c r="H12" i="2" s="1"/>
  <c r="E12" i="2" a="1"/>
  <c r="E12" i="2" s="1"/>
  <c r="BH12" i="2" a="1"/>
  <c r="BH12" i="2" s="1"/>
  <c r="AW12" i="2" a="1"/>
  <c r="AW12" i="2" s="1"/>
  <c r="AT12" i="2" a="1"/>
  <c r="AT12" i="2" s="1"/>
  <c r="AP12" i="2" a="1"/>
  <c r="AP12" i="2" s="1"/>
  <c r="AI12" i="2" a="1"/>
  <c r="AI12" i="2" s="1"/>
  <c r="AE12" i="2" a="1"/>
  <c r="AE12" i="2" s="1"/>
  <c r="AB12" i="2" a="1"/>
  <c r="AB12" i="2" s="1"/>
  <c r="Q12" i="2" a="1"/>
  <c r="Q12" i="2" s="1"/>
  <c r="N12" i="2" a="1"/>
  <c r="N12" i="2" s="1"/>
  <c r="J12" i="2" a="1"/>
  <c r="J12" i="2" s="1"/>
  <c r="C12" i="2" a="1"/>
  <c r="C12" i="2" s="1"/>
  <c r="BE12" i="2" a="1"/>
  <c r="BE12" i="2" s="1"/>
  <c r="BB12" i="2" a="1"/>
  <c r="BB12" i="2" s="1"/>
  <c r="AQ12" i="2" a="1"/>
  <c r="AQ12" i="2" s="1"/>
  <c r="AJ12" i="2" a="1"/>
  <c r="AJ12" i="2" s="1"/>
  <c r="R12" i="2" a="1"/>
  <c r="R12" i="2" s="1"/>
  <c r="K12" i="2" a="1"/>
  <c r="K12" i="2" s="1"/>
  <c r="D12" i="2" a="1"/>
  <c r="D12" i="2" s="1"/>
  <c r="BG12" i="2" a="1"/>
  <c r="BG12" i="2" s="1"/>
  <c r="BC12" i="2" a="1"/>
  <c r="BC12" i="2" s="1"/>
  <c r="AZ12" i="2" a="1"/>
  <c r="AZ12" i="2" s="1"/>
  <c r="AO12" i="2" a="1"/>
  <c r="AO12" i="2" s="1"/>
  <c r="AL12" i="2" a="1"/>
  <c r="AL12" i="2" s="1"/>
  <c r="AH12" i="2" a="1"/>
  <c r="AH12" i="2" s="1"/>
  <c r="AA12" i="2" a="1"/>
  <c r="AA12" i="2" s="1"/>
  <c r="W12" i="2" a="1"/>
  <c r="W12" i="2" s="1"/>
  <c r="T12" i="2" a="1"/>
  <c r="T12" i="2" s="1"/>
  <c r="I12" i="2" a="1"/>
  <c r="I12" i="2" s="1"/>
  <c r="F12" i="2" a="1"/>
  <c r="F12" i="2" s="1"/>
  <c r="B12" i="2" a="1"/>
  <c r="B12" i="2" s="1"/>
  <c r="V12" i="2" a="1"/>
  <c r="V12" i="2" s="1"/>
  <c r="BF12" i="2" a="1"/>
  <c r="BF12" i="2" s="1"/>
  <c r="AY12" i="2" a="1"/>
  <c r="AY12" i="2" s="1"/>
  <c r="AU12" i="2" a="1"/>
  <c r="AU12" i="2" s="1"/>
  <c r="AR12" i="2" a="1"/>
  <c r="AR12" i="2" s="1"/>
  <c r="AG12" i="2" a="1"/>
  <c r="AG12" i="2" s="1"/>
  <c r="AD12" i="2" a="1"/>
  <c r="AD12" i="2" s="1"/>
  <c r="Z12" i="2" a="1"/>
  <c r="Z12" i="2" s="1"/>
  <c r="S12" i="2" a="1"/>
  <c r="S12" i="2" s="1"/>
  <c r="O12" i="2" a="1"/>
  <c r="O12" i="2" s="1"/>
  <c r="L12" i="2" a="1"/>
  <c r="L12" i="2" s="1"/>
  <c r="AX12" i="2" a="1"/>
  <c r="AX12" i="2" s="1"/>
  <c r="AM12" i="2" a="1"/>
  <c r="AM12" i="2" s="1"/>
  <c r="Y12" i="2" a="1"/>
  <c r="Y12" i="2" s="1"/>
  <c r="G12" i="2" a="1"/>
  <c r="G12" i="2" s="1"/>
  <c r="BF16" i="2" a="1"/>
  <c r="BF16" i="2" s="1"/>
  <c r="BC16" i="2" a="1"/>
  <c r="BC16" i="2" s="1"/>
  <c r="AX16" i="2" a="1"/>
  <c r="AX16" i="2" s="1"/>
  <c r="AU16" i="2" a="1"/>
  <c r="AU16" i="2" s="1"/>
  <c r="AP16" i="2" a="1"/>
  <c r="AP16" i="2" s="1"/>
  <c r="AM16" i="2" a="1"/>
  <c r="AM16" i="2" s="1"/>
  <c r="AH16" i="2" a="1"/>
  <c r="AH16" i="2" s="1"/>
  <c r="AE16" i="2" a="1"/>
  <c r="AE16" i="2" s="1"/>
  <c r="Z16" i="2" a="1"/>
  <c r="Z16" i="2" s="1"/>
  <c r="W16" i="2" a="1"/>
  <c r="W16" i="2" s="1"/>
  <c r="R16" i="2" a="1"/>
  <c r="R16" i="2" s="1"/>
  <c r="O16" i="2" a="1"/>
  <c r="O16" i="2" s="1"/>
  <c r="J16" i="2" a="1"/>
  <c r="J16" i="2" s="1"/>
  <c r="G16" i="2" a="1"/>
  <c r="G16" i="2" s="1"/>
  <c r="B16" i="2" a="1"/>
  <c r="B16" i="2" s="1"/>
  <c r="BH16" i="2" a="1"/>
  <c r="BH16" i="2" s="1"/>
  <c r="BE16" i="2" a="1"/>
  <c r="BE16" i="2" s="1"/>
  <c r="AZ16" i="2" a="1"/>
  <c r="AZ16" i="2" s="1"/>
  <c r="AW16" i="2" a="1"/>
  <c r="AW16" i="2" s="1"/>
  <c r="AR16" i="2" a="1"/>
  <c r="AR16" i="2" s="1"/>
  <c r="AO16" i="2" a="1"/>
  <c r="AO16" i="2" s="1"/>
  <c r="AJ16" i="2" a="1"/>
  <c r="AJ16" i="2" s="1"/>
  <c r="AG16" i="2" a="1"/>
  <c r="AG16" i="2" s="1"/>
  <c r="AB16" i="2" a="1"/>
  <c r="AB16" i="2" s="1"/>
  <c r="Y16" i="2" a="1"/>
  <c r="Y16" i="2" s="1"/>
  <c r="T16" i="2" a="1"/>
  <c r="T16" i="2" s="1"/>
  <c r="Q16" i="2" a="1"/>
  <c r="Q16" i="2" s="1"/>
  <c r="L16" i="2" a="1"/>
  <c r="L16" i="2" s="1"/>
  <c r="I16" i="2" a="1"/>
  <c r="I16" i="2" s="1"/>
  <c r="D16" i="2" a="1"/>
  <c r="D16" i="2" s="1"/>
  <c r="BG16" i="2" a="1"/>
  <c r="BG16" i="2" s="1"/>
  <c r="BB16" i="2" a="1"/>
  <c r="BB16" i="2" s="1"/>
  <c r="AY16" i="2" a="1"/>
  <c r="AY16" i="2" s="1"/>
  <c r="AT16" i="2" a="1"/>
  <c r="AT16" i="2" s="1"/>
  <c r="AQ16" i="2" a="1"/>
  <c r="AQ16" i="2" s="1"/>
  <c r="AL16" i="2" a="1"/>
  <c r="AL16" i="2" s="1"/>
  <c r="AI16" i="2" a="1"/>
  <c r="AI16" i="2" s="1"/>
  <c r="AD16" i="2" a="1"/>
  <c r="AD16" i="2" s="1"/>
  <c r="AA16" i="2" a="1"/>
  <c r="AA16" i="2" s="1"/>
  <c r="V16" i="2" a="1"/>
  <c r="V16" i="2" s="1"/>
  <c r="S16" i="2" a="1"/>
  <c r="S16" i="2" s="1"/>
  <c r="N16" i="2" a="1"/>
  <c r="N16" i="2" s="1"/>
  <c r="K16" i="2" a="1"/>
  <c r="K16" i="2" s="1"/>
  <c r="F16" i="2" a="1"/>
  <c r="F16" i="2" s="1"/>
  <c r="C16" i="2" a="1"/>
  <c r="C16" i="2" s="1"/>
  <c r="AV16" i="2" a="1"/>
  <c r="AV16" i="2" s="1"/>
  <c r="AK16" i="2" a="1"/>
  <c r="AK16" i="2" s="1"/>
  <c r="P16" i="2" a="1"/>
  <c r="P16" i="2" s="1"/>
  <c r="E16" i="2" a="1"/>
  <c r="E16" i="2" s="1"/>
  <c r="AN16" i="2" a="1"/>
  <c r="AN16" i="2" s="1"/>
  <c r="AC16" i="2" a="1"/>
  <c r="AC16" i="2" s="1"/>
  <c r="H16" i="2" a="1"/>
  <c r="H16" i="2" s="1"/>
  <c r="BD16" i="2" a="1"/>
  <c r="BD16" i="2" s="1"/>
  <c r="AS16" i="2" a="1"/>
  <c r="AS16" i="2" s="1"/>
  <c r="X16" i="2" a="1"/>
  <c r="X16" i="2" s="1"/>
  <c r="M16" i="2" a="1"/>
  <c r="M16" i="2" s="1"/>
  <c r="BA16" i="2" a="1"/>
  <c r="BA16" i="2" s="1"/>
  <c r="AF16" i="2" a="1"/>
  <c r="AF16" i="2" s="1"/>
  <c r="U16" i="2" a="1"/>
  <c r="U16" i="2" s="1"/>
  <c r="BG30" i="2" a="1"/>
  <c r="BG30" i="2" s="1"/>
  <c r="BE30" i="2" a="1"/>
  <c r="BE30" i="2" s="1"/>
  <c r="BC30" i="2" a="1"/>
  <c r="BC30" i="2" s="1"/>
  <c r="BA30" i="2" a="1"/>
  <c r="BA30" i="2" s="1"/>
  <c r="AY30" i="2" a="1"/>
  <c r="AY30" i="2" s="1"/>
  <c r="AW30" i="2" a="1"/>
  <c r="AW30" i="2" s="1"/>
  <c r="AU30" i="2" a="1"/>
  <c r="AU30" i="2" s="1"/>
  <c r="AS30" i="2" a="1"/>
  <c r="AS30" i="2" s="1"/>
  <c r="AQ30" i="2" a="1"/>
  <c r="AQ30" i="2" s="1"/>
  <c r="AO30" i="2" a="1"/>
  <c r="AO30" i="2" s="1"/>
  <c r="AM30" i="2" a="1"/>
  <c r="AM30" i="2" s="1"/>
  <c r="AK30" i="2" a="1"/>
  <c r="AK30" i="2" s="1"/>
  <c r="AI30" i="2" a="1"/>
  <c r="AI30" i="2" s="1"/>
  <c r="AG30" i="2" a="1"/>
  <c r="AG30" i="2" s="1"/>
  <c r="AE30" i="2" a="1"/>
  <c r="AE30" i="2" s="1"/>
  <c r="AC30" i="2" a="1"/>
  <c r="AC30" i="2" s="1"/>
  <c r="AA30" i="2" a="1"/>
  <c r="AA30" i="2" s="1"/>
  <c r="Y30" i="2" a="1"/>
  <c r="Y30" i="2" s="1"/>
  <c r="W30" i="2" a="1"/>
  <c r="W30" i="2" s="1"/>
  <c r="U30" i="2" a="1"/>
  <c r="U30" i="2" s="1"/>
  <c r="S30" i="2" a="1"/>
  <c r="S30" i="2" s="1"/>
  <c r="Q30" i="2" a="1"/>
  <c r="Q30" i="2" s="1"/>
  <c r="O30" i="2" a="1"/>
  <c r="O30" i="2" s="1"/>
  <c r="M30" i="2" a="1"/>
  <c r="M30" i="2" s="1"/>
  <c r="K30" i="2" a="1"/>
  <c r="K30" i="2" s="1"/>
  <c r="I30" i="2" a="1"/>
  <c r="I30" i="2" s="1"/>
  <c r="G30" i="2" a="1"/>
  <c r="G30" i="2" s="1"/>
  <c r="E30" i="2" a="1"/>
  <c r="E30" i="2" s="1"/>
  <c r="C30" i="2" a="1"/>
  <c r="C30" i="2" s="1"/>
  <c r="BB30" i="2" a="1"/>
  <c r="BB30" i="2" s="1"/>
  <c r="AT30" i="2" a="1"/>
  <c r="AT30" i="2" s="1"/>
  <c r="AL30" i="2" a="1"/>
  <c r="AL30" i="2" s="1"/>
  <c r="AD30" i="2" a="1"/>
  <c r="AD30" i="2" s="1"/>
  <c r="V30" i="2" a="1"/>
  <c r="V30" i="2" s="1"/>
  <c r="N30" i="2" a="1"/>
  <c r="N30" i="2" s="1"/>
  <c r="F30" i="2" a="1"/>
  <c r="F30" i="2" s="1"/>
  <c r="BD30" i="2" a="1"/>
  <c r="BD30" i="2" s="1"/>
  <c r="AV30" i="2" a="1"/>
  <c r="AV30" i="2" s="1"/>
  <c r="AN30" i="2" a="1"/>
  <c r="AN30" i="2" s="1"/>
  <c r="AF30" i="2" a="1"/>
  <c r="AF30" i="2" s="1"/>
  <c r="X30" i="2" a="1"/>
  <c r="X30" i="2" s="1"/>
  <c r="P30" i="2" a="1"/>
  <c r="P30" i="2" s="1"/>
  <c r="H30" i="2" a="1"/>
  <c r="H30" i="2" s="1"/>
  <c r="BF30" i="2" a="1"/>
  <c r="BF30" i="2" s="1"/>
  <c r="AX30" i="2" a="1"/>
  <c r="AX30" i="2" s="1"/>
  <c r="AP30" i="2" a="1"/>
  <c r="AP30" i="2" s="1"/>
  <c r="AH30" i="2" a="1"/>
  <c r="AH30" i="2" s="1"/>
  <c r="Z30" i="2" a="1"/>
  <c r="Z30" i="2" s="1"/>
  <c r="R30" i="2" a="1"/>
  <c r="R30" i="2" s="1"/>
  <c r="J30" i="2" a="1"/>
  <c r="J30" i="2" s="1"/>
  <c r="B30" i="2" a="1"/>
  <c r="B30" i="2" s="1"/>
  <c r="AR30" i="2" a="1"/>
  <c r="AR30" i="2" s="1"/>
  <c r="L30" i="2" a="1"/>
  <c r="L30" i="2" s="1"/>
  <c r="AZ30" i="2" a="1"/>
  <c r="AZ30" i="2" s="1"/>
  <c r="T30" i="2" a="1"/>
  <c r="T30" i="2" s="1"/>
  <c r="BH30" i="2" a="1"/>
  <c r="BH30" i="2" s="1"/>
  <c r="AB30" i="2" a="1"/>
  <c r="AB30" i="2" s="1"/>
  <c r="AG9" i="2" a="1"/>
  <c r="AG9" i="2" s="1"/>
  <c r="E13" i="2" a="1"/>
  <c r="E13" i="2" s="1"/>
  <c r="AG13" i="2" a="1"/>
  <c r="AG13" i="2" s="1"/>
  <c r="AY13" i="2" a="1"/>
  <c r="AY13" i="2" s="1"/>
  <c r="M14" i="2" a="1"/>
  <c r="M14" i="2" s="1"/>
  <c r="AH14" i="2" a="1"/>
  <c r="AH14" i="2" s="1"/>
  <c r="AZ14" i="2" a="1"/>
  <c r="AZ14" i="2" s="1"/>
  <c r="V15" i="2" a="1"/>
  <c r="V15" i="2" s="1"/>
  <c r="W17" i="2" a="1"/>
  <c r="W17" i="2" s="1"/>
  <c r="AF19" i="2" a="1"/>
  <c r="AF19" i="2" s="1"/>
  <c r="AU20" i="2" a="1"/>
  <c r="AU20" i="2" s="1"/>
  <c r="X22" i="2" a="1"/>
  <c r="X22" i="2" s="1"/>
  <c r="BH24" i="2" a="1"/>
  <c r="BH24" i="2" s="1"/>
  <c r="BF24" i="2" a="1"/>
  <c r="BF24" i="2" s="1"/>
  <c r="BD24" i="2" a="1"/>
  <c r="BD24" i="2" s="1"/>
  <c r="BB24" i="2" a="1"/>
  <c r="BB24" i="2" s="1"/>
  <c r="AZ24" i="2" a="1"/>
  <c r="AZ24" i="2" s="1"/>
  <c r="AX24" i="2" a="1"/>
  <c r="AX24" i="2" s="1"/>
  <c r="AV24" i="2" a="1"/>
  <c r="AV24" i="2" s="1"/>
  <c r="AT24" i="2" a="1"/>
  <c r="AT24" i="2" s="1"/>
  <c r="BG24" i="2" a="1"/>
  <c r="BG24" i="2" s="1"/>
  <c r="AY24" i="2" a="1"/>
  <c r="AY24" i="2" s="1"/>
  <c r="BE24" i="2" a="1"/>
  <c r="BE24" i="2" s="1"/>
  <c r="BA24" i="2" a="1"/>
  <c r="BA24" i="2" s="1"/>
  <c r="AQ24" i="2" a="1"/>
  <c r="AQ24" i="2" s="1"/>
  <c r="AL24" i="2" a="1"/>
  <c r="AL24" i="2" s="1"/>
  <c r="AI24" i="2" a="1"/>
  <c r="AI24" i="2" s="1"/>
  <c r="AD24" i="2" a="1"/>
  <c r="AD24" i="2" s="1"/>
  <c r="AA24" i="2" a="1"/>
  <c r="AA24" i="2" s="1"/>
  <c r="V24" i="2" a="1"/>
  <c r="V24" i="2" s="1"/>
  <c r="S24" i="2" a="1"/>
  <c r="S24" i="2" s="1"/>
  <c r="N24" i="2" a="1"/>
  <c r="N24" i="2" s="1"/>
  <c r="K24" i="2" a="1"/>
  <c r="K24" i="2" s="1"/>
  <c r="F24" i="2" a="1"/>
  <c r="F24" i="2" s="1"/>
  <c r="C24" i="2" a="1"/>
  <c r="C24" i="2" s="1"/>
  <c r="AW24" i="2" a="1"/>
  <c r="AW24" i="2" s="1"/>
  <c r="AS24" i="2" a="1"/>
  <c r="AS24" i="2" s="1"/>
  <c r="AN24" i="2" a="1"/>
  <c r="AN24" i="2" s="1"/>
  <c r="AK24" i="2" a="1"/>
  <c r="AK24" i="2" s="1"/>
  <c r="AF24" i="2" a="1"/>
  <c r="AF24" i="2" s="1"/>
  <c r="AC24" i="2" a="1"/>
  <c r="AC24" i="2" s="1"/>
  <c r="X24" i="2" a="1"/>
  <c r="X24" i="2" s="1"/>
  <c r="U24" i="2" a="1"/>
  <c r="U24" i="2" s="1"/>
  <c r="P24" i="2" a="1"/>
  <c r="P24" i="2" s="1"/>
  <c r="M24" i="2" a="1"/>
  <c r="M24" i="2" s="1"/>
  <c r="H24" i="2" a="1"/>
  <c r="H24" i="2" s="1"/>
  <c r="E24" i="2" a="1"/>
  <c r="E24" i="2" s="1"/>
  <c r="BC24" i="2" a="1"/>
  <c r="BC24" i="2" s="1"/>
  <c r="AP24" i="2" a="1"/>
  <c r="AP24" i="2" s="1"/>
  <c r="AM24" i="2" a="1"/>
  <c r="AM24" i="2" s="1"/>
  <c r="AH24" i="2" a="1"/>
  <c r="AH24" i="2" s="1"/>
  <c r="AE24" i="2" a="1"/>
  <c r="AE24" i="2" s="1"/>
  <c r="Z24" i="2" a="1"/>
  <c r="Z24" i="2" s="1"/>
  <c r="W24" i="2" a="1"/>
  <c r="W24" i="2" s="1"/>
  <c r="R24" i="2" a="1"/>
  <c r="R24" i="2" s="1"/>
  <c r="O24" i="2" a="1"/>
  <c r="O24" i="2" s="1"/>
  <c r="J24" i="2" a="1"/>
  <c r="J24" i="2" s="1"/>
  <c r="G24" i="2" a="1"/>
  <c r="G24" i="2" s="1"/>
  <c r="B24" i="2" a="1"/>
  <c r="B24" i="2" s="1"/>
  <c r="AR24" i="2" a="1"/>
  <c r="AR24" i="2" s="1"/>
  <c r="BC25" i="2" a="1"/>
  <c r="BC25" i="2" s="1"/>
  <c r="AL26" i="2" a="1"/>
  <c r="AL26" i="2" s="1"/>
  <c r="G28" i="2" a="1"/>
  <c r="G28" i="2" s="1"/>
  <c r="K37" i="2" a="1"/>
  <c r="K37" i="2" s="1"/>
  <c r="I52" i="6"/>
  <c r="D43" i="6"/>
  <c r="BG11" i="2" a="1"/>
  <c r="BG11" i="2" s="1"/>
  <c r="BE11" i="2" a="1"/>
  <c r="BE11" i="2" s="1"/>
  <c r="BC11" i="2" a="1"/>
  <c r="BC11" i="2" s="1"/>
  <c r="BA11" i="2" a="1"/>
  <c r="BA11" i="2" s="1"/>
  <c r="AY11" i="2" a="1"/>
  <c r="AY11" i="2" s="1"/>
  <c r="AW11" i="2" a="1"/>
  <c r="AW11" i="2" s="1"/>
  <c r="AU11" i="2" a="1"/>
  <c r="AU11" i="2" s="1"/>
  <c r="AS11" i="2" a="1"/>
  <c r="AS11" i="2" s="1"/>
  <c r="AQ11" i="2" a="1"/>
  <c r="AQ11" i="2" s="1"/>
  <c r="AO11" i="2" a="1"/>
  <c r="AO11" i="2" s="1"/>
  <c r="AM11" i="2" a="1"/>
  <c r="AM11" i="2" s="1"/>
  <c r="AK11" i="2" a="1"/>
  <c r="AK11" i="2" s="1"/>
  <c r="AI11" i="2" a="1"/>
  <c r="AI11" i="2" s="1"/>
  <c r="AG11" i="2" a="1"/>
  <c r="AG11" i="2" s="1"/>
  <c r="AE11" i="2" a="1"/>
  <c r="AE11" i="2" s="1"/>
  <c r="AC11" i="2" a="1"/>
  <c r="AC11" i="2" s="1"/>
  <c r="AA11" i="2" a="1"/>
  <c r="AA11" i="2" s="1"/>
  <c r="Y11" i="2" a="1"/>
  <c r="Y11" i="2" s="1"/>
  <c r="W11" i="2" a="1"/>
  <c r="W11" i="2" s="1"/>
  <c r="U11" i="2" a="1"/>
  <c r="U11" i="2" s="1"/>
  <c r="S11" i="2" a="1"/>
  <c r="S11" i="2" s="1"/>
  <c r="Q11" i="2" a="1"/>
  <c r="Q11" i="2" s="1"/>
  <c r="O11" i="2" a="1"/>
  <c r="O11" i="2" s="1"/>
  <c r="M11" i="2" a="1"/>
  <c r="M11" i="2" s="1"/>
  <c r="K11" i="2" a="1"/>
  <c r="K11" i="2" s="1"/>
  <c r="I11" i="2" a="1"/>
  <c r="I11" i="2" s="1"/>
  <c r="G11" i="2" a="1"/>
  <c r="G11" i="2" s="1"/>
  <c r="E11" i="2" a="1"/>
  <c r="E11" i="2" s="1"/>
  <c r="C11" i="2" a="1"/>
  <c r="C11" i="2" s="1"/>
  <c r="BB11" i="2" a="1"/>
  <c r="BB11" i="2" s="1"/>
  <c r="AT11" i="2" a="1"/>
  <c r="AT11" i="2" s="1"/>
  <c r="AL11" i="2" a="1"/>
  <c r="AL11" i="2" s="1"/>
  <c r="AD11" i="2" a="1"/>
  <c r="AD11" i="2" s="1"/>
  <c r="V11" i="2" a="1"/>
  <c r="V11" i="2" s="1"/>
  <c r="N11" i="2" a="1"/>
  <c r="N11" i="2" s="1"/>
  <c r="F11" i="2" a="1"/>
  <c r="F11" i="2" s="1"/>
  <c r="BH15" i="2" a="1"/>
  <c r="BH15" i="2" s="1"/>
  <c r="BH19" i="2" a="1"/>
  <c r="BH19" i="2" s="1"/>
  <c r="BB23" i="2" a="1"/>
  <c r="BB23" i="2" s="1"/>
  <c r="BG27" i="2" a="1"/>
  <c r="BG27" i="2" s="1"/>
  <c r="BB27" i="2" a="1"/>
  <c r="BB27" i="2" s="1"/>
  <c r="AY27" i="2" a="1"/>
  <c r="AY27" i="2" s="1"/>
  <c r="AT27" i="2" a="1"/>
  <c r="AT27" i="2" s="1"/>
  <c r="AQ27" i="2" a="1"/>
  <c r="AQ27" i="2" s="1"/>
  <c r="AL27" i="2" a="1"/>
  <c r="AL27" i="2" s="1"/>
  <c r="AI27" i="2" a="1"/>
  <c r="AI27" i="2" s="1"/>
  <c r="AD27" i="2" a="1"/>
  <c r="AD27" i="2" s="1"/>
  <c r="AA27" i="2" a="1"/>
  <c r="AA27" i="2" s="1"/>
  <c r="V27" i="2" a="1"/>
  <c r="V27" i="2" s="1"/>
  <c r="S27" i="2" a="1"/>
  <c r="S27" i="2" s="1"/>
  <c r="N27" i="2" a="1"/>
  <c r="N27" i="2" s="1"/>
  <c r="K27" i="2" a="1"/>
  <c r="K27" i="2" s="1"/>
  <c r="F27" i="2" a="1"/>
  <c r="F27" i="2" s="1"/>
  <c r="C27" i="2" a="1"/>
  <c r="C27" i="2" s="1"/>
  <c r="BH27" i="2" a="1"/>
  <c r="BH27" i="2" s="1"/>
  <c r="BD27" i="2" a="1"/>
  <c r="BD27" i="2" s="1"/>
  <c r="AW27" i="2" a="1"/>
  <c r="AW27" i="2" s="1"/>
  <c r="AS27" i="2" a="1"/>
  <c r="AS27" i="2" s="1"/>
  <c r="AP27" i="2" a="1"/>
  <c r="AP27" i="2" s="1"/>
  <c r="AE27" i="2" a="1"/>
  <c r="AE27" i="2" s="1"/>
  <c r="AB27" i="2" a="1"/>
  <c r="AB27" i="2" s="1"/>
  <c r="X27" i="2" a="1"/>
  <c r="X27" i="2" s="1"/>
  <c r="Q27" i="2" a="1"/>
  <c r="Q27" i="2" s="1"/>
  <c r="M27" i="2" a="1"/>
  <c r="M27" i="2" s="1"/>
  <c r="J27" i="2" a="1"/>
  <c r="J27" i="2" s="1"/>
  <c r="BC27" i="2" a="1"/>
  <c r="BC27" i="2" s="1"/>
  <c r="AZ27" i="2" a="1"/>
  <c r="AZ27" i="2" s="1"/>
  <c r="AV27" i="2" a="1"/>
  <c r="AV27" i="2" s="1"/>
  <c r="AO27" i="2" a="1"/>
  <c r="AO27" i="2" s="1"/>
  <c r="AK27" i="2" a="1"/>
  <c r="AK27" i="2" s="1"/>
  <c r="AH27" i="2" a="1"/>
  <c r="AH27" i="2" s="1"/>
  <c r="W27" i="2" a="1"/>
  <c r="W27" i="2" s="1"/>
  <c r="T27" i="2" a="1"/>
  <c r="T27" i="2" s="1"/>
  <c r="P27" i="2" a="1"/>
  <c r="P27" i="2" s="1"/>
  <c r="I27" i="2" a="1"/>
  <c r="I27" i="2" s="1"/>
  <c r="E27" i="2" a="1"/>
  <c r="E27" i="2" s="1"/>
  <c r="B27" i="2" a="1"/>
  <c r="B27" i="2" s="1"/>
  <c r="BF27" i="2" a="1"/>
  <c r="BF27" i="2" s="1"/>
  <c r="AU27" i="2" a="1"/>
  <c r="AU27" i="2" s="1"/>
  <c r="AR27" i="2" a="1"/>
  <c r="AR27" i="2" s="1"/>
  <c r="AN27" i="2" a="1"/>
  <c r="AN27" i="2" s="1"/>
  <c r="AG27" i="2" a="1"/>
  <c r="AG27" i="2" s="1"/>
  <c r="AC27" i="2" a="1"/>
  <c r="AC27" i="2" s="1"/>
  <c r="Z27" i="2" a="1"/>
  <c r="Z27" i="2" s="1"/>
  <c r="O27" i="2" a="1"/>
  <c r="O27" i="2" s="1"/>
  <c r="L27" i="2" a="1"/>
  <c r="L27" i="2" s="1"/>
  <c r="H27" i="2" a="1"/>
  <c r="H27" i="2" s="1"/>
  <c r="AT31" i="2" a="1"/>
  <c r="AT31" i="2" s="1"/>
  <c r="I9" i="2" a="1"/>
  <c r="I9" i="2" s="1"/>
  <c r="W9" i="2" a="1"/>
  <c r="W9" i="2" s="1"/>
  <c r="AA9" i="2" a="1"/>
  <c r="AA9" i="2" s="1"/>
  <c r="AO9" i="2" a="1"/>
  <c r="AO9" i="2" s="1"/>
  <c r="BC9" i="2" a="1"/>
  <c r="BC9" i="2" s="1"/>
  <c r="BG9" i="2" a="1"/>
  <c r="BG9" i="2" s="1"/>
  <c r="D11" i="2" a="1"/>
  <c r="D11" i="2" s="1"/>
  <c r="R11" i="2" a="1"/>
  <c r="R11" i="2" s="1"/>
  <c r="AF11" i="2" a="1"/>
  <c r="AF11" i="2" s="1"/>
  <c r="AJ11" i="2" a="1"/>
  <c r="AJ11" i="2" s="1"/>
  <c r="AX11" i="2" a="1"/>
  <c r="AX11" i="2" s="1"/>
  <c r="I13" i="2" a="1"/>
  <c r="I13" i="2" s="1"/>
  <c r="M13" i="2" a="1"/>
  <c r="M13" i="2" s="1"/>
  <c r="AA13" i="2" a="1"/>
  <c r="AA13" i="2" s="1"/>
  <c r="AO13" i="2" a="1"/>
  <c r="AO13" i="2" s="1"/>
  <c r="AS13" i="2" a="1"/>
  <c r="AS13" i="2" s="1"/>
  <c r="C14" i="2" a="1"/>
  <c r="C14" i="2" s="1"/>
  <c r="G14" i="2" a="1"/>
  <c r="G14" i="2" s="1"/>
  <c r="J14" i="2" a="1"/>
  <c r="J14" i="2" s="1"/>
  <c r="U14" i="2" a="1"/>
  <c r="U14" i="2" s="1"/>
  <c r="X14" i="2" a="1"/>
  <c r="X14" i="2" s="1"/>
  <c r="AB14" i="2" a="1"/>
  <c r="AB14" i="2" s="1"/>
  <c r="AI14" i="2" a="1"/>
  <c r="AI14" i="2" s="1"/>
  <c r="AM14" i="2" a="1"/>
  <c r="AM14" i="2" s="1"/>
  <c r="AP14" i="2" a="1"/>
  <c r="AP14" i="2" s="1"/>
  <c r="BA14" i="2" a="1"/>
  <c r="BA14" i="2" s="1"/>
  <c r="BD14" i="2" a="1"/>
  <c r="BD14" i="2" s="1"/>
  <c r="BH14" i="2" a="1"/>
  <c r="BH14" i="2" s="1"/>
  <c r="D15" i="2" a="1"/>
  <c r="D15" i="2" s="1"/>
  <c r="R15" i="2" a="1"/>
  <c r="R15" i="2" s="1"/>
  <c r="AH15" i="2" a="1"/>
  <c r="AH15" i="2" s="1"/>
  <c r="AX15" i="2" a="1"/>
  <c r="AX15" i="2" s="1"/>
  <c r="O17" i="2" a="1"/>
  <c r="O17" i="2" s="1"/>
  <c r="AU17" i="2" a="1"/>
  <c r="AU17" i="2" s="1"/>
  <c r="X19" i="2" a="1"/>
  <c r="X19" i="2" s="1"/>
  <c r="BD19" i="2" a="1"/>
  <c r="BD19" i="2" s="1"/>
  <c r="G20" i="2" a="1"/>
  <c r="G20" i="2" s="1"/>
  <c r="R20" i="2" a="1"/>
  <c r="R20" i="2" s="1"/>
  <c r="AM20" i="2" a="1"/>
  <c r="AM20" i="2" s="1"/>
  <c r="P22" i="2" a="1"/>
  <c r="P22" i="2" s="1"/>
  <c r="AA22" i="2" a="1"/>
  <c r="AA22" i="2" s="1"/>
  <c r="AV22" i="2" a="1"/>
  <c r="AV22" i="2" s="1"/>
  <c r="BG22" i="2" a="1"/>
  <c r="BG22" i="2" s="1"/>
  <c r="J23" i="2" a="1"/>
  <c r="J23" i="2" s="1"/>
  <c r="AP23" i="2" a="1"/>
  <c r="AP23" i="2" s="1"/>
  <c r="D24" i="2" a="1"/>
  <c r="D24" i="2" s="1"/>
  <c r="Y24" i="2" a="1"/>
  <c r="Y24" i="2" s="1"/>
  <c r="AJ24" i="2" a="1"/>
  <c r="AJ24" i="2" s="1"/>
  <c r="AU24" i="2" a="1"/>
  <c r="AU24" i="2" s="1"/>
  <c r="P25" i="2" a="1"/>
  <c r="P25" i="2" s="1"/>
  <c r="AD25" i="2" a="1"/>
  <c r="AD25" i="2" s="1"/>
  <c r="AR25" i="2" a="1"/>
  <c r="AR25" i="2" s="1"/>
  <c r="BG25" i="2" a="1"/>
  <c r="BG25" i="2" s="1"/>
  <c r="AP26" i="2" a="1"/>
  <c r="AP26" i="2" s="1"/>
  <c r="Y27" i="2" a="1"/>
  <c r="Y27" i="2" s="1"/>
  <c r="AM27" i="2" a="1"/>
  <c r="AM27" i="2" s="1"/>
  <c r="BA27" i="2" a="1"/>
  <c r="BA27" i="2" s="1"/>
  <c r="BG28" i="2" a="1"/>
  <c r="BG28" i="2" s="1"/>
  <c r="AP29" i="2" a="1"/>
  <c r="AP29" i="2" s="1"/>
  <c r="AY31" i="2" a="1"/>
  <c r="AY31" i="2" s="1"/>
  <c r="AR33" i="2" a="1"/>
  <c r="AR33" i="2" s="1"/>
  <c r="BD34" i="2" a="1"/>
  <c r="BD34" i="2" s="1"/>
  <c r="Z35" i="2" a="1"/>
  <c r="Z35" i="2" s="1"/>
  <c r="AO36" i="2" a="1"/>
  <c r="AO36" i="2" s="1"/>
  <c r="Y37" i="2" a="1"/>
  <c r="Y37" i="2" s="1"/>
  <c r="AR39" i="2" a="1"/>
  <c r="AR39" i="2" s="1"/>
  <c r="B41" i="2" a="1"/>
  <c r="B41" i="2" s="1"/>
  <c r="U42" i="2" a="1"/>
  <c r="U42" i="2" s="1"/>
  <c r="BG43" i="2" a="1"/>
  <c r="BG43" i="2" s="1"/>
  <c r="I45" i="2" a="1"/>
  <c r="I45" i="2" s="1"/>
  <c r="X47" i="2" a="1"/>
  <c r="X47" i="2" s="1"/>
  <c r="T51" i="2" a="1"/>
  <c r="T51" i="2" s="1"/>
  <c r="AX54" i="2" a="1"/>
  <c r="AX54" i="2" s="1"/>
  <c r="BG26" i="2" a="1"/>
  <c r="BG26" i="2" s="1"/>
  <c r="BE26" i="2" a="1"/>
  <c r="BE26" i="2" s="1"/>
  <c r="BC26" i="2" a="1"/>
  <c r="BC26" i="2" s="1"/>
  <c r="BA26" i="2" a="1"/>
  <c r="BA26" i="2" s="1"/>
  <c r="AY26" i="2" a="1"/>
  <c r="AY26" i="2" s="1"/>
  <c r="AW26" i="2" a="1"/>
  <c r="AW26" i="2" s="1"/>
  <c r="AU26" i="2" a="1"/>
  <c r="AU26" i="2" s="1"/>
  <c r="AS26" i="2" a="1"/>
  <c r="AS26" i="2" s="1"/>
  <c r="AQ26" i="2" a="1"/>
  <c r="AQ26" i="2" s="1"/>
  <c r="AO26" i="2" a="1"/>
  <c r="AO26" i="2" s="1"/>
  <c r="AM26" i="2" a="1"/>
  <c r="AM26" i="2" s="1"/>
  <c r="AK26" i="2" a="1"/>
  <c r="AK26" i="2" s="1"/>
  <c r="AI26" i="2" a="1"/>
  <c r="AI26" i="2" s="1"/>
  <c r="AG26" i="2" a="1"/>
  <c r="AG26" i="2" s="1"/>
  <c r="AE26" i="2" a="1"/>
  <c r="AE26" i="2" s="1"/>
  <c r="AC26" i="2" a="1"/>
  <c r="AC26" i="2" s="1"/>
  <c r="AA26" i="2" a="1"/>
  <c r="AA26" i="2" s="1"/>
  <c r="Y26" i="2" a="1"/>
  <c r="Y26" i="2" s="1"/>
  <c r="W26" i="2" a="1"/>
  <c r="W26" i="2" s="1"/>
  <c r="U26" i="2" a="1"/>
  <c r="U26" i="2" s="1"/>
  <c r="S26" i="2" a="1"/>
  <c r="S26" i="2" s="1"/>
  <c r="Q26" i="2" a="1"/>
  <c r="Q26" i="2" s="1"/>
  <c r="O26" i="2" a="1"/>
  <c r="O26" i="2" s="1"/>
  <c r="M26" i="2" a="1"/>
  <c r="M26" i="2" s="1"/>
  <c r="K26" i="2" a="1"/>
  <c r="K26" i="2" s="1"/>
  <c r="I26" i="2" a="1"/>
  <c r="I26" i="2" s="1"/>
  <c r="G26" i="2" a="1"/>
  <c r="G26" i="2" s="1"/>
  <c r="E26" i="2" a="1"/>
  <c r="E26" i="2" s="1"/>
  <c r="C26" i="2" a="1"/>
  <c r="C26" i="2" s="1"/>
  <c r="BH26" i="2" a="1"/>
  <c r="BH26" i="2" s="1"/>
  <c r="AZ26" i="2" a="1"/>
  <c r="AZ26" i="2" s="1"/>
  <c r="AR26" i="2" a="1"/>
  <c r="AR26" i="2" s="1"/>
  <c r="AJ26" i="2" a="1"/>
  <c r="AJ26" i="2" s="1"/>
  <c r="AB26" i="2" a="1"/>
  <c r="AB26" i="2" s="1"/>
  <c r="T26" i="2" a="1"/>
  <c r="T26" i="2" s="1"/>
  <c r="L26" i="2" a="1"/>
  <c r="L26" i="2" s="1"/>
  <c r="D26" i="2" a="1"/>
  <c r="D26" i="2" s="1"/>
  <c r="AV26" i="2" a="1"/>
  <c r="AV26" i="2" s="1"/>
  <c r="AH26" i="2" a="1"/>
  <c r="AH26" i="2" s="1"/>
  <c r="AD26" i="2" a="1"/>
  <c r="AD26" i="2" s="1"/>
  <c r="P26" i="2" a="1"/>
  <c r="P26" i="2" s="1"/>
  <c r="B26" i="2" a="1"/>
  <c r="B26" i="2" s="1"/>
  <c r="BF26" i="2" a="1"/>
  <c r="BF26" i="2" s="1"/>
  <c r="BB26" i="2" a="1"/>
  <c r="BB26" i="2" s="1"/>
  <c r="AN26" i="2" a="1"/>
  <c r="AN26" i="2" s="1"/>
  <c r="Z26" i="2" a="1"/>
  <c r="Z26" i="2" s="1"/>
  <c r="V26" i="2" a="1"/>
  <c r="V26" i="2" s="1"/>
  <c r="H26" i="2" a="1"/>
  <c r="H26" i="2" s="1"/>
  <c r="AX26" i="2" a="1"/>
  <c r="AX26" i="2" s="1"/>
  <c r="AT26" i="2" a="1"/>
  <c r="AT26" i="2" s="1"/>
  <c r="AF26" i="2" a="1"/>
  <c r="AF26" i="2" s="1"/>
  <c r="R26" i="2" a="1"/>
  <c r="R26" i="2" s="1"/>
  <c r="N26" i="2" a="1"/>
  <c r="N26" i="2" s="1"/>
  <c r="O9" i="2" a="1"/>
  <c r="O9" i="2" s="1"/>
  <c r="AU9" i="2" a="1"/>
  <c r="AU9" i="2" s="1"/>
  <c r="BH13" i="2" a="1"/>
  <c r="BH13" i="2" s="1"/>
  <c r="BF13" i="2" a="1"/>
  <c r="BF13" i="2" s="1"/>
  <c r="BD13" i="2" a="1"/>
  <c r="BD13" i="2" s="1"/>
  <c r="BB13" i="2" a="1"/>
  <c r="BB13" i="2" s="1"/>
  <c r="AZ13" i="2" a="1"/>
  <c r="AZ13" i="2" s="1"/>
  <c r="AX13" i="2" a="1"/>
  <c r="AX13" i="2" s="1"/>
  <c r="AV13" i="2" a="1"/>
  <c r="AV13" i="2" s="1"/>
  <c r="AT13" i="2" a="1"/>
  <c r="AT13" i="2" s="1"/>
  <c r="AR13" i="2" a="1"/>
  <c r="AR13" i="2" s="1"/>
  <c r="AP13" i="2" a="1"/>
  <c r="AP13" i="2" s="1"/>
  <c r="AN13" i="2" a="1"/>
  <c r="AN13" i="2" s="1"/>
  <c r="AL13" i="2" a="1"/>
  <c r="AL13" i="2" s="1"/>
  <c r="AJ13" i="2" a="1"/>
  <c r="AJ13" i="2" s="1"/>
  <c r="AH13" i="2" a="1"/>
  <c r="AH13" i="2" s="1"/>
  <c r="AF13" i="2" a="1"/>
  <c r="AF13" i="2" s="1"/>
  <c r="AD13" i="2" a="1"/>
  <c r="AD13" i="2" s="1"/>
  <c r="AB13" i="2" a="1"/>
  <c r="AB13" i="2" s="1"/>
  <c r="Z13" i="2" a="1"/>
  <c r="Z13" i="2" s="1"/>
  <c r="X13" i="2" a="1"/>
  <c r="X13" i="2" s="1"/>
  <c r="V13" i="2" a="1"/>
  <c r="V13" i="2" s="1"/>
  <c r="T13" i="2" a="1"/>
  <c r="T13" i="2" s="1"/>
  <c r="R13" i="2" a="1"/>
  <c r="R13" i="2" s="1"/>
  <c r="P13" i="2" a="1"/>
  <c r="P13" i="2" s="1"/>
  <c r="N13" i="2" a="1"/>
  <c r="N13" i="2" s="1"/>
  <c r="L13" i="2" a="1"/>
  <c r="L13" i="2" s="1"/>
  <c r="J13" i="2" a="1"/>
  <c r="J13" i="2" s="1"/>
  <c r="H13" i="2" a="1"/>
  <c r="H13" i="2" s="1"/>
  <c r="F13" i="2" a="1"/>
  <c r="F13" i="2" s="1"/>
  <c r="D13" i="2" a="1"/>
  <c r="D13" i="2" s="1"/>
  <c r="B13" i="2" a="1"/>
  <c r="B13" i="2" s="1"/>
  <c r="BC13" i="2" a="1"/>
  <c r="BC13" i="2" s="1"/>
  <c r="AU13" i="2" a="1"/>
  <c r="AU13" i="2" s="1"/>
  <c r="AM13" i="2" a="1"/>
  <c r="AM13" i="2" s="1"/>
  <c r="AE13" i="2" a="1"/>
  <c r="AE13" i="2" s="1"/>
  <c r="W13" i="2" a="1"/>
  <c r="W13" i="2" s="1"/>
  <c r="O13" i="2" a="1"/>
  <c r="O13" i="2" s="1"/>
  <c r="G13" i="2" a="1"/>
  <c r="G13" i="2" s="1"/>
  <c r="AK13" i="2" a="1"/>
  <c r="AK13" i="2" s="1"/>
  <c r="P14" i="2" a="1"/>
  <c r="P14" i="2" s="1"/>
  <c r="AA14" i="2" a="1"/>
  <c r="AA14" i="2" s="1"/>
  <c r="AV14" i="2" a="1"/>
  <c r="AV14" i="2" s="1"/>
  <c r="BG14" i="2" a="1"/>
  <c r="BG14" i="2" s="1"/>
  <c r="AL15" i="2" a="1"/>
  <c r="AL15" i="2" s="1"/>
  <c r="BC17" i="2" a="1"/>
  <c r="BC17" i="2" s="1"/>
  <c r="Z20" i="2" a="1"/>
  <c r="Z20" i="2" s="1"/>
  <c r="BD22" i="2" a="1"/>
  <c r="BD22" i="2" s="1"/>
  <c r="AX23" i="2" a="1"/>
  <c r="AX23" i="2" s="1"/>
  <c r="AA25" i="2" a="1"/>
  <c r="AA25" i="2" s="1"/>
  <c r="G27" i="2" a="1"/>
  <c r="G27" i="2" s="1"/>
  <c r="AX27" i="2" a="1"/>
  <c r="AX27" i="2" s="1"/>
  <c r="AY38" i="2" a="1"/>
  <c r="AY38" i="2" s="1"/>
  <c r="BH20" i="2" a="1"/>
  <c r="BH20" i="2" s="1"/>
  <c r="BE20" i="2" a="1"/>
  <c r="BE20" i="2" s="1"/>
  <c r="AZ20" i="2" a="1"/>
  <c r="AZ20" i="2" s="1"/>
  <c r="AW20" i="2" a="1"/>
  <c r="AW20" i="2" s="1"/>
  <c r="AR20" i="2" a="1"/>
  <c r="AR20" i="2" s="1"/>
  <c r="AO20" i="2" a="1"/>
  <c r="AO20" i="2" s="1"/>
  <c r="AJ20" i="2" a="1"/>
  <c r="AJ20" i="2" s="1"/>
  <c r="AG20" i="2" a="1"/>
  <c r="AG20" i="2" s="1"/>
  <c r="AB20" i="2" a="1"/>
  <c r="AB20" i="2" s="1"/>
  <c r="Y20" i="2" a="1"/>
  <c r="Y20" i="2" s="1"/>
  <c r="T20" i="2" a="1"/>
  <c r="T20" i="2" s="1"/>
  <c r="Q20" i="2" a="1"/>
  <c r="Q20" i="2" s="1"/>
  <c r="L20" i="2" a="1"/>
  <c r="L20" i="2" s="1"/>
  <c r="I20" i="2" a="1"/>
  <c r="I20" i="2" s="1"/>
  <c r="D20" i="2" a="1"/>
  <c r="D20" i="2" s="1"/>
  <c r="BG20" i="2" a="1"/>
  <c r="BG20" i="2" s="1"/>
  <c r="BB20" i="2" a="1"/>
  <c r="BB20" i="2" s="1"/>
  <c r="AY20" i="2" a="1"/>
  <c r="AY20" i="2" s="1"/>
  <c r="AT20" i="2" a="1"/>
  <c r="AT20" i="2" s="1"/>
  <c r="AQ20" i="2" a="1"/>
  <c r="AQ20" i="2" s="1"/>
  <c r="AL20" i="2" a="1"/>
  <c r="AL20" i="2" s="1"/>
  <c r="AI20" i="2" a="1"/>
  <c r="AI20" i="2" s="1"/>
  <c r="AD20" i="2" a="1"/>
  <c r="AD20" i="2" s="1"/>
  <c r="AA20" i="2" a="1"/>
  <c r="AA20" i="2" s="1"/>
  <c r="V20" i="2" a="1"/>
  <c r="V20" i="2" s="1"/>
  <c r="S20" i="2" a="1"/>
  <c r="S20" i="2" s="1"/>
  <c r="N20" i="2" a="1"/>
  <c r="N20" i="2" s="1"/>
  <c r="K20" i="2" a="1"/>
  <c r="K20" i="2" s="1"/>
  <c r="F20" i="2" a="1"/>
  <c r="F20" i="2" s="1"/>
  <c r="C20" i="2" a="1"/>
  <c r="C20" i="2" s="1"/>
  <c r="BD20" i="2" a="1"/>
  <c r="BD20" i="2" s="1"/>
  <c r="BA20" i="2" a="1"/>
  <c r="BA20" i="2" s="1"/>
  <c r="AV20" i="2" a="1"/>
  <c r="AV20" i="2" s="1"/>
  <c r="AS20" i="2" a="1"/>
  <c r="AS20" i="2" s="1"/>
  <c r="AN20" i="2" a="1"/>
  <c r="AN20" i="2" s="1"/>
  <c r="AK20" i="2" a="1"/>
  <c r="AK20" i="2" s="1"/>
  <c r="AF20" i="2" a="1"/>
  <c r="AF20" i="2" s="1"/>
  <c r="AC20" i="2" a="1"/>
  <c r="AC20" i="2" s="1"/>
  <c r="X20" i="2" a="1"/>
  <c r="X20" i="2" s="1"/>
  <c r="U20" i="2" a="1"/>
  <c r="U20" i="2" s="1"/>
  <c r="P20" i="2" a="1"/>
  <c r="P20" i="2" s="1"/>
  <c r="M20" i="2" a="1"/>
  <c r="M20" i="2" s="1"/>
  <c r="H20" i="2" a="1"/>
  <c r="H20" i="2" s="1"/>
  <c r="E20" i="2" a="1"/>
  <c r="E20" i="2" s="1"/>
  <c r="C9" i="2" a="1"/>
  <c r="C9" i="2" s="1"/>
  <c r="Q9" i="2" a="1"/>
  <c r="Q9" i="2" s="1"/>
  <c r="AE9" i="2" a="1"/>
  <c r="AE9" i="2" s="1"/>
  <c r="AI9" i="2" a="1"/>
  <c r="AI9" i="2" s="1"/>
  <c r="H11" i="2" a="1"/>
  <c r="H11" i="2" s="1"/>
  <c r="L11" i="2" a="1"/>
  <c r="L11" i="2" s="1"/>
  <c r="Z11" i="2" a="1"/>
  <c r="Z11" i="2" s="1"/>
  <c r="AN11" i="2" a="1"/>
  <c r="AN11" i="2" s="1"/>
  <c r="AR11" i="2" a="1"/>
  <c r="AR11" i="2" s="1"/>
  <c r="BF11" i="2" a="1"/>
  <c r="BF11" i="2" s="1"/>
  <c r="C13" i="2" a="1"/>
  <c r="C13" i="2" s="1"/>
  <c r="Q13" i="2" a="1"/>
  <c r="Q13" i="2" s="1"/>
  <c r="U13" i="2" a="1"/>
  <c r="U13" i="2" s="1"/>
  <c r="AI13" i="2" a="1"/>
  <c r="AI13" i="2" s="1"/>
  <c r="AW13" i="2" a="1"/>
  <c r="AW13" i="2" s="1"/>
  <c r="BA13" i="2" a="1"/>
  <c r="BA13" i="2" s="1"/>
  <c r="D14" i="2" a="1"/>
  <c r="D14" i="2" s="1"/>
  <c r="K14" i="2" a="1"/>
  <c r="K14" i="2" s="1"/>
  <c r="O14" i="2" a="1"/>
  <c r="O14" i="2" s="1"/>
  <c r="R14" i="2" a="1"/>
  <c r="R14" i="2" s="1"/>
  <c r="AC14" i="2" a="1"/>
  <c r="AC14" i="2" s="1"/>
  <c r="AF14" i="2" a="1"/>
  <c r="AF14" i="2" s="1"/>
  <c r="AJ14" i="2" a="1"/>
  <c r="AJ14" i="2" s="1"/>
  <c r="AQ14" i="2" a="1"/>
  <c r="AQ14" i="2" s="1"/>
  <c r="AU14" i="2" a="1"/>
  <c r="AU14" i="2" s="1"/>
  <c r="L15" i="2" a="1"/>
  <c r="L15" i="2" s="1"/>
  <c r="AD15" i="2" a="1"/>
  <c r="AD15" i="2" s="1"/>
  <c r="AT15" i="2" a="1"/>
  <c r="AT15" i="2" s="1"/>
  <c r="G17" i="2" a="1"/>
  <c r="G17" i="2" s="1"/>
  <c r="P19" i="2" a="1"/>
  <c r="P19" i="2" s="1"/>
  <c r="AV19" i="2" a="1"/>
  <c r="AV19" i="2" s="1"/>
  <c r="J20" i="2" a="1"/>
  <c r="J20" i="2" s="1"/>
  <c r="AE20" i="2" a="1"/>
  <c r="AE20" i="2" s="1"/>
  <c r="AP20" i="2" a="1"/>
  <c r="AP20" i="2" s="1"/>
  <c r="H22" i="2" a="1"/>
  <c r="H22" i="2" s="1"/>
  <c r="S22" i="2" a="1"/>
  <c r="S22" i="2" s="1"/>
  <c r="AN22" i="2" a="1"/>
  <c r="AN22" i="2" s="1"/>
  <c r="B23" i="2" a="1"/>
  <c r="B23" i="2" s="1"/>
  <c r="AH23" i="2" a="1"/>
  <c r="AH23" i="2" s="1"/>
  <c r="Q24" i="2" a="1"/>
  <c r="Q24" i="2" s="1"/>
  <c r="AB24" i="2" a="1"/>
  <c r="AB24" i="2" s="1"/>
  <c r="BE27" i="2" a="1"/>
  <c r="BE27" i="2" s="1"/>
  <c r="J29" i="2" a="1"/>
  <c r="J29" i="2" s="1"/>
  <c r="AJ30" i="2" a="1"/>
  <c r="AJ30" i="2" s="1"/>
  <c r="S31" i="2" a="1"/>
  <c r="S31" i="2" s="1"/>
  <c r="L33" i="2" a="1"/>
  <c r="L33" i="2" s="1"/>
  <c r="BC33" i="2" a="1"/>
  <c r="BC33" i="2" s="1"/>
  <c r="X34" i="2" a="1"/>
  <c r="X34" i="2" s="1"/>
  <c r="I36" i="2" a="1"/>
  <c r="I36" i="2" s="1"/>
  <c r="AM37" i="2" a="1"/>
  <c r="AM37" i="2" s="1"/>
  <c r="BF39" i="2" a="1"/>
  <c r="BF39" i="2" s="1"/>
  <c r="BE14" i="2" a="1"/>
  <c r="BE14" i="2" s="1"/>
  <c r="BB14" i="2" a="1"/>
  <c r="BB14" i="2" s="1"/>
  <c r="AW14" i="2" a="1"/>
  <c r="AW14" i="2" s="1"/>
  <c r="AT14" i="2" a="1"/>
  <c r="AT14" i="2" s="1"/>
  <c r="AO14" i="2" a="1"/>
  <c r="AO14" i="2" s="1"/>
  <c r="AL14" i="2" a="1"/>
  <c r="AL14" i="2" s="1"/>
  <c r="AG14" i="2" a="1"/>
  <c r="AG14" i="2" s="1"/>
  <c r="AD14" i="2" a="1"/>
  <c r="AD14" i="2" s="1"/>
  <c r="Y14" i="2" a="1"/>
  <c r="Y14" i="2" s="1"/>
  <c r="V14" i="2" a="1"/>
  <c r="V14" i="2" s="1"/>
  <c r="Q14" i="2" a="1"/>
  <c r="Q14" i="2" s="1"/>
  <c r="N14" i="2" a="1"/>
  <c r="N14" i="2" s="1"/>
  <c r="I14" i="2" a="1"/>
  <c r="I14" i="2" s="1"/>
  <c r="F14" i="2" a="1"/>
  <c r="F14" i="2" s="1"/>
  <c r="BF22" i="2" a="1"/>
  <c r="BF22" i="2" s="1"/>
  <c r="BA22" i="2" a="1"/>
  <c r="BA22" i="2" s="1"/>
  <c r="AX22" i="2" a="1"/>
  <c r="AX22" i="2" s="1"/>
  <c r="AS22" i="2" a="1"/>
  <c r="AS22" i="2" s="1"/>
  <c r="AP22" i="2" a="1"/>
  <c r="AP22" i="2" s="1"/>
  <c r="AK22" i="2" a="1"/>
  <c r="AK22" i="2" s="1"/>
  <c r="AH22" i="2" a="1"/>
  <c r="AH22" i="2" s="1"/>
  <c r="AC22" i="2" a="1"/>
  <c r="AC22" i="2" s="1"/>
  <c r="Z22" i="2" a="1"/>
  <c r="Z22" i="2" s="1"/>
  <c r="U22" i="2" a="1"/>
  <c r="U22" i="2" s="1"/>
  <c r="R22" i="2" a="1"/>
  <c r="R22" i="2" s="1"/>
  <c r="M22" i="2" a="1"/>
  <c r="M22" i="2" s="1"/>
  <c r="J22" i="2" a="1"/>
  <c r="J22" i="2" s="1"/>
  <c r="E22" i="2" a="1"/>
  <c r="E22" i="2" s="1"/>
  <c r="B22" i="2" a="1"/>
  <c r="B22" i="2" s="1"/>
  <c r="BH22" i="2" a="1"/>
  <c r="BH22" i="2" s="1"/>
  <c r="BC22" i="2" a="1"/>
  <c r="BC22" i="2" s="1"/>
  <c r="AZ22" i="2" a="1"/>
  <c r="AZ22" i="2" s="1"/>
  <c r="AU22" i="2" a="1"/>
  <c r="AU22" i="2" s="1"/>
  <c r="AR22" i="2" a="1"/>
  <c r="AR22" i="2" s="1"/>
  <c r="AM22" i="2" a="1"/>
  <c r="AM22" i="2" s="1"/>
  <c r="AJ22" i="2" a="1"/>
  <c r="AJ22" i="2" s="1"/>
  <c r="AE22" i="2" a="1"/>
  <c r="AE22" i="2" s="1"/>
  <c r="AB22" i="2" a="1"/>
  <c r="AB22" i="2" s="1"/>
  <c r="W22" i="2" a="1"/>
  <c r="W22" i="2" s="1"/>
  <c r="T22" i="2" a="1"/>
  <c r="T22" i="2" s="1"/>
  <c r="O22" i="2" a="1"/>
  <c r="O22" i="2" s="1"/>
  <c r="L22" i="2" a="1"/>
  <c r="L22" i="2" s="1"/>
  <c r="G22" i="2" a="1"/>
  <c r="G22" i="2" s="1"/>
  <c r="D22" i="2" a="1"/>
  <c r="D22" i="2" s="1"/>
  <c r="BE22" i="2" a="1"/>
  <c r="BE22" i="2" s="1"/>
  <c r="BB22" i="2" a="1"/>
  <c r="BB22" i="2" s="1"/>
  <c r="AW22" i="2" a="1"/>
  <c r="AW22" i="2" s="1"/>
  <c r="AT22" i="2" a="1"/>
  <c r="AT22" i="2" s="1"/>
  <c r="AO22" i="2" a="1"/>
  <c r="AO22" i="2" s="1"/>
  <c r="AL22" i="2" a="1"/>
  <c r="AL22" i="2" s="1"/>
  <c r="AG22" i="2" a="1"/>
  <c r="AG22" i="2" s="1"/>
  <c r="AD22" i="2" a="1"/>
  <c r="AD22" i="2" s="1"/>
  <c r="Y22" i="2" a="1"/>
  <c r="Y22" i="2" s="1"/>
  <c r="V22" i="2" a="1"/>
  <c r="V22" i="2" s="1"/>
  <c r="Q22" i="2" a="1"/>
  <c r="Q22" i="2" s="1"/>
  <c r="N22" i="2" a="1"/>
  <c r="N22" i="2" s="1"/>
  <c r="I22" i="2" a="1"/>
  <c r="I22" i="2" s="1"/>
  <c r="F22" i="2" a="1"/>
  <c r="F22" i="2" s="1"/>
  <c r="BH9" i="2" a="1"/>
  <c r="BH9" i="2" s="1"/>
  <c r="BF9" i="2" a="1"/>
  <c r="BF9" i="2" s="1"/>
  <c r="BD9" i="2" a="1"/>
  <c r="BD9" i="2" s="1"/>
  <c r="BB9" i="2" a="1"/>
  <c r="BB9" i="2" s="1"/>
  <c r="AZ9" i="2" a="1"/>
  <c r="AZ9" i="2" s="1"/>
  <c r="AX9" i="2" a="1"/>
  <c r="AX9" i="2" s="1"/>
  <c r="AV9" i="2" a="1"/>
  <c r="AV9" i="2" s="1"/>
  <c r="AT9" i="2" a="1"/>
  <c r="AT9" i="2" s="1"/>
  <c r="AR9" i="2" a="1"/>
  <c r="AR9" i="2" s="1"/>
  <c r="AP9" i="2" a="1"/>
  <c r="AP9" i="2" s="1"/>
  <c r="AN9" i="2" a="1"/>
  <c r="AN9" i="2" s="1"/>
  <c r="AL9" i="2" a="1"/>
  <c r="AL9" i="2" s="1"/>
  <c r="AJ9" i="2" a="1"/>
  <c r="AJ9" i="2" s="1"/>
  <c r="AH9" i="2" a="1"/>
  <c r="AH9" i="2" s="1"/>
  <c r="AF9" i="2" a="1"/>
  <c r="AF9" i="2" s="1"/>
  <c r="AD9" i="2" a="1"/>
  <c r="AD9" i="2" s="1"/>
  <c r="AB9" i="2" a="1"/>
  <c r="AB9" i="2" s="1"/>
  <c r="Z9" i="2" a="1"/>
  <c r="Z9" i="2" s="1"/>
  <c r="X9" i="2" a="1"/>
  <c r="X9" i="2" s="1"/>
  <c r="V9" i="2" a="1"/>
  <c r="V9" i="2" s="1"/>
  <c r="T9" i="2" a="1"/>
  <c r="T9" i="2" s="1"/>
  <c r="R9" i="2" a="1"/>
  <c r="R9" i="2" s="1"/>
  <c r="P9" i="2" a="1"/>
  <c r="P9" i="2" s="1"/>
  <c r="N9" i="2" a="1"/>
  <c r="N9" i="2" s="1"/>
  <c r="L9" i="2" a="1"/>
  <c r="L9" i="2" s="1"/>
  <c r="J9" i="2" a="1"/>
  <c r="J9" i="2" s="1"/>
  <c r="H9" i="2" a="1"/>
  <c r="H9" i="2" s="1"/>
  <c r="F9" i="2" a="1"/>
  <c r="F9" i="2" s="1"/>
  <c r="D9" i="2" a="1"/>
  <c r="D9" i="2" s="1"/>
  <c r="B9" i="2" a="1"/>
  <c r="B9" i="2" s="1"/>
  <c r="BA9" i="2" a="1"/>
  <c r="BA9" i="2" s="1"/>
  <c r="AS9" i="2" a="1"/>
  <c r="AS9" i="2" s="1"/>
  <c r="AK9" i="2" a="1"/>
  <c r="AK9" i="2" s="1"/>
  <c r="AC9" i="2" a="1"/>
  <c r="AC9" i="2" s="1"/>
  <c r="U9" i="2" a="1"/>
  <c r="U9" i="2" s="1"/>
  <c r="M9" i="2" a="1"/>
  <c r="M9" i="2" s="1"/>
  <c r="E9" i="2" a="1"/>
  <c r="E9" i="2" s="1"/>
  <c r="S9" i="2" a="1"/>
  <c r="S9" i="2" s="1"/>
  <c r="AY9" i="2" a="1"/>
  <c r="AY9" i="2" s="1"/>
  <c r="S13" i="2" a="1"/>
  <c r="S13" i="2" s="1"/>
  <c r="B14" i="2" a="1"/>
  <c r="B14" i="2" s="1"/>
  <c r="T14" i="2" a="1"/>
  <c r="T14" i="2" s="1"/>
  <c r="AE14" i="2" a="1"/>
  <c r="AE14" i="2" s="1"/>
  <c r="AS14" i="2" a="1"/>
  <c r="AS14" i="2" s="1"/>
  <c r="J15" i="2" a="1"/>
  <c r="J15" i="2" s="1"/>
  <c r="N15" i="2" a="1"/>
  <c r="N15" i="2" s="1"/>
  <c r="BB15" i="2" a="1"/>
  <c r="BB15" i="2" s="1"/>
  <c r="O20" i="2" a="1"/>
  <c r="O20" i="2" s="1"/>
  <c r="BF20" i="2" a="1"/>
  <c r="BF20" i="2" s="1"/>
  <c r="C22" i="2" a="1"/>
  <c r="C22" i="2" s="1"/>
  <c r="AI22" i="2" a="1"/>
  <c r="AI22" i="2" s="1"/>
  <c r="R23" i="2" a="1"/>
  <c r="R23" i="2" s="1"/>
  <c r="L24" i="2" a="1"/>
  <c r="L24" i="2" s="1"/>
  <c r="AG24" i="2" a="1"/>
  <c r="AG24" i="2" s="1"/>
  <c r="L25" i="2" a="1"/>
  <c r="L25" i="2" s="1"/>
  <c r="AO25" i="2" a="1"/>
  <c r="AO25" i="2" s="1"/>
  <c r="J26" i="2" a="1"/>
  <c r="J26" i="2" s="1"/>
  <c r="X26" i="2" a="1"/>
  <c r="X26" i="2" s="1"/>
  <c r="U27" i="2" a="1"/>
  <c r="U27" i="2" s="1"/>
  <c r="AJ27" i="2" a="1"/>
  <c r="AJ27" i="2" s="1"/>
  <c r="O35" i="2" a="1"/>
  <c r="O35" i="2" s="1"/>
  <c r="BF35" i="2" a="1"/>
  <c r="BF35" i="2" s="1"/>
  <c r="S43" i="2" a="1"/>
  <c r="S43" i="2" s="1"/>
  <c r="BH49" i="2" a="1"/>
  <c r="BH49" i="2" s="1"/>
  <c r="BC49" i="2" a="1"/>
  <c r="BC49" i="2" s="1"/>
  <c r="AZ49" i="2" a="1"/>
  <c r="AZ49" i="2" s="1"/>
  <c r="AU49" i="2" a="1"/>
  <c r="AU49" i="2" s="1"/>
  <c r="AR49" i="2" a="1"/>
  <c r="AR49" i="2" s="1"/>
  <c r="AM49" i="2" a="1"/>
  <c r="AM49" i="2" s="1"/>
  <c r="AJ49" i="2" a="1"/>
  <c r="AJ49" i="2" s="1"/>
  <c r="AE49" i="2" a="1"/>
  <c r="AE49" i="2" s="1"/>
  <c r="AB49" i="2" a="1"/>
  <c r="AB49" i="2" s="1"/>
  <c r="W49" i="2" a="1"/>
  <c r="W49" i="2" s="1"/>
  <c r="T49" i="2" a="1"/>
  <c r="T49" i="2" s="1"/>
  <c r="O49" i="2" a="1"/>
  <c r="O49" i="2" s="1"/>
  <c r="L49" i="2" a="1"/>
  <c r="L49" i="2" s="1"/>
  <c r="G49" i="2" a="1"/>
  <c r="G49" i="2" s="1"/>
  <c r="D49" i="2" a="1"/>
  <c r="D49" i="2" s="1"/>
  <c r="BE49" i="2" a="1"/>
  <c r="BE49" i="2" s="1"/>
  <c r="AX49" i="2" a="1"/>
  <c r="AX49" i="2" s="1"/>
  <c r="AT49" i="2" a="1"/>
  <c r="AT49" i="2" s="1"/>
  <c r="AQ49" i="2" a="1"/>
  <c r="AQ49" i="2" s="1"/>
  <c r="AF49" i="2" a="1"/>
  <c r="AF49" i="2" s="1"/>
  <c r="AC49" i="2" a="1"/>
  <c r="AC49" i="2" s="1"/>
  <c r="Y49" i="2" a="1"/>
  <c r="Y49" i="2" s="1"/>
  <c r="R49" i="2" a="1"/>
  <c r="R49" i="2" s="1"/>
  <c r="N49" i="2" a="1"/>
  <c r="N49" i="2" s="1"/>
  <c r="K49" i="2" a="1"/>
  <c r="K49" i="2" s="1"/>
  <c r="BD49" i="2" a="1"/>
  <c r="BD49" i="2" s="1"/>
  <c r="BA49" i="2" a="1"/>
  <c r="BA49" i="2" s="1"/>
  <c r="AW49" i="2" a="1"/>
  <c r="AW49" i="2" s="1"/>
  <c r="AP49" i="2" a="1"/>
  <c r="AP49" i="2" s="1"/>
  <c r="AL49" i="2" a="1"/>
  <c r="AL49" i="2" s="1"/>
  <c r="AI49" i="2" a="1"/>
  <c r="AI49" i="2" s="1"/>
  <c r="X49" i="2" a="1"/>
  <c r="X49" i="2" s="1"/>
  <c r="U49" i="2" a="1"/>
  <c r="U49" i="2" s="1"/>
  <c r="Q49" i="2" a="1"/>
  <c r="Q49" i="2" s="1"/>
  <c r="J49" i="2" a="1"/>
  <c r="J49" i="2" s="1"/>
  <c r="F49" i="2" a="1"/>
  <c r="F49" i="2" s="1"/>
  <c r="C49" i="2" a="1"/>
  <c r="C49" i="2" s="1"/>
  <c r="BG49" i="2" a="1"/>
  <c r="BG49" i="2" s="1"/>
  <c r="AV49" i="2" a="1"/>
  <c r="AV49" i="2" s="1"/>
  <c r="AS49" i="2" a="1"/>
  <c r="AS49" i="2" s="1"/>
  <c r="AO49" i="2" a="1"/>
  <c r="AO49" i="2" s="1"/>
  <c r="AH49" i="2" a="1"/>
  <c r="AH49" i="2" s="1"/>
  <c r="AD49" i="2" a="1"/>
  <c r="AD49" i="2" s="1"/>
  <c r="AA49" i="2" a="1"/>
  <c r="AA49" i="2" s="1"/>
  <c r="P49" i="2" a="1"/>
  <c r="P49" i="2" s="1"/>
  <c r="M49" i="2" a="1"/>
  <c r="M49" i="2" s="1"/>
  <c r="I49" i="2" a="1"/>
  <c r="I49" i="2" s="1"/>
  <c r="B49" i="2" a="1"/>
  <c r="B49" i="2" s="1"/>
  <c r="BB49" i="2" a="1"/>
  <c r="BB49" i="2" s="1"/>
  <c r="AN49" i="2" a="1"/>
  <c r="AN49" i="2" s="1"/>
  <c r="Z49" i="2" a="1"/>
  <c r="Z49" i="2" s="1"/>
  <c r="AY49" i="2" a="1"/>
  <c r="AY49" i="2" s="1"/>
  <c r="AK49" i="2" a="1"/>
  <c r="AK49" i="2" s="1"/>
  <c r="V49" i="2" a="1"/>
  <c r="V49" i="2" s="1"/>
  <c r="H49" i="2" a="1"/>
  <c r="H49" i="2" s="1"/>
  <c r="AG49" i="2" a="1"/>
  <c r="AG49" i="2" s="1"/>
  <c r="S49" i="2" a="1"/>
  <c r="S49" i="2" s="1"/>
  <c r="E49" i="2" a="1"/>
  <c r="E49" i="2" s="1"/>
  <c r="F43" i="5"/>
  <c r="K52" i="5"/>
  <c r="F81" i="5"/>
  <c r="F83" i="5" s="1"/>
  <c r="F34" i="5"/>
  <c r="F42" i="5" s="1"/>
  <c r="F33" i="5" s="1"/>
  <c r="BH59" i="2" a="1"/>
  <c r="BH59" i="2" s="1"/>
  <c r="AZ59" i="2" a="1"/>
  <c r="AZ59" i="2" s="1"/>
  <c r="AR59" i="2" a="1"/>
  <c r="AR59" i="2" s="1"/>
  <c r="AJ59" i="2" a="1"/>
  <c r="AJ59" i="2" s="1"/>
  <c r="AB59" i="2" a="1"/>
  <c r="AB59" i="2" s="1"/>
  <c r="T59" i="2" a="1"/>
  <c r="T59" i="2" s="1"/>
  <c r="L59" i="2" a="1"/>
  <c r="L59" i="2" s="1"/>
  <c r="D59" i="2" a="1"/>
  <c r="D59" i="2" s="1"/>
  <c r="BB59" i="2" a="1"/>
  <c r="BB59" i="2" s="1"/>
  <c r="AT59" i="2" a="1"/>
  <c r="AT59" i="2" s="1"/>
  <c r="AL59" i="2" a="1"/>
  <c r="AL59" i="2" s="1"/>
  <c r="AD59" i="2" a="1"/>
  <c r="AD59" i="2" s="1"/>
  <c r="V59" i="2" a="1"/>
  <c r="V59" i="2" s="1"/>
  <c r="N59" i="2" a="1"/>
  <c r="N59" i="2" s="1"/>
  <c r="F59" i="2" a="1"/>
  <c r="F59" i="2" s="1"/>
  <c r="BD59" i="2" a="1"/>
  <c r="BD59" i="2" s="1"/>
  <c r="AV59" i="2" a="1"/>
  <c r="AV59" i="2" s="1"/>
  <c r="AN59" i="2" a="1"/>
  <c r="AN59" i="2" s="1"/>
  <c r="AF59" i="2" a="1"/>
  <c r="AF59" i="2" s="1"/>
  <c r="X59" i="2" a="1"/>
  <c r="X59" i="2" s="1"/>
  <c r="P59" i="2" a="1"/>
  <c r="P59" i="2" s="1"/>
  <c r="H59" i="2" a="1"/>
  <c r="H59" i="2" s="1"/>
  <c r="AX59" i="2" a="1"/>
  <c r="AX59" i="2" s="1"/>
  <c r="R59" i="2" a="1"/>
  <c r="R59" i="2" s="1"/>
  <c r="AU57" i="2" a="1"/>
  <c r="AU57" i="2" s="1"/>
  <c r="AQ57" i="2" a="1"/>
  <c r="AQ57" i="2" s="1"/>
  <c r="AC57" i="2" a="1"/>
  <c r="AC57" i="2" s="1"/>
  <c r="O57" i="2" a="1"/>
  <c r="O57" i="2" s="1"/>
  <c r="K57" i="2" a="1"/>
  <c r="K57" i="2" s="1"/>
  <c r="BH54" i="2" a="1"/>
  <c r="BH54" i="2" s="1"/>
  <c r="AZ54" i="2" a="1"/>
  <c r="AZ54" i="2" s="1"/>
  <c r="AR54" i="2" a="1"/>
  <c r="AR54" i="2" s="1"/>
  <c r="AJ54" i="2" a="1"/>
  <c r="AJ54" i="2" s="1"/>
  <c r="AB54" i="2" a="1"/>
  <c r="AB54" i="2" s="1"/>
  <c r="T54" i="2" a="1"/>
  <c r="T54" i="2" s="1"/>
  <c r="L54" i="2" a="1"/>
  <c r="L54" i="2" s="1"/>
  <c r="D54" i="2" a="1"/>
  <c r="D54" i="2" s="1"/>
  <c r="BD50" i="2" a="1"/>
  <c r="BD50" i="2" s="1"/>
  <c r="AV50" i="2" a="1"/>
  <c r="AV50" i="2" s="1"/>
  <c r="AN50" i="2" a="1"/>
  <c r="AN50" i="2" s="1"/>
  <c r="AF50" i="2" a="1"/>
  <c r="AF50" i="2" s="1"/>
  <c r="X50" i="2" a="1"/>
  <c r="X50" i="2" s="1"/>
  <c r="P50" i="2" a="1"/>
  <c r="P50" i="2" s="1"/>
  <c r="H50" i="2" a="1"/>
  <c r="H50" i="2" s="1"/>
  <c r="BH46" i="2" a="1"/>
  <c r="BH46" i="2" s="1"/>
  <c r="AZ46" i="2" a="1"/>
  <c r="AZ46" i="2" s="1"/>
  <c r="AR46" i="2" a="1"/>
  <c r="AR46" i="2" s="1"/>
  <c r="AJ46" i="2" a="1"/>
  <c r="AJ46" i="2" s="1"/>
  <c r="AB46" i="2" a="1"/>
  <c r="AB46" i="2" s="1"/>
  <c r="T46" i="2" a="1"/>
  <c r="T46" i="2" s="1"/>
  <c r="L46" i="2" a="1"/>
  <c r="L46" i="2" s="1"/>
  <c r="D46" i="2" a="1"/>
  <c r="D46" i="2" s="1"/>
  <c r="AZ60" i="2" a="1"/>
  <c r="AZ60" i="2" s="1"/>
  <c r="AO60" i="2" a="1"/>
  <c r="AO60" i="2" s="1"/>
  <c r="T60" i="2" a="1"/>
  <c r="T60" i="2" s="1"/>
  <c r="I60" i="2" a="1"/>
  <c r="I60" i="2" s="1"/>
  <c r="BF59" i="2" a="1"/>
  <c r="BF59" i="2" s="1"/>
  <c r="Z59" i="2" a="1"/>
  <c r="Z59" i="2" s="1"/>
  <c r="BA57" i="2" a="1"/>
  <c r="BA57" i="2" s="1"/>
  <c r="AM57" i="2" a="1"/>
  <c r="AM57" i="2" s="1"/>
  <c r="AI57" i="2" a="1"/>
  <c r="AI57" i="2" s="1"/>
  <c r="U57" i="2" a="1"/>
  <c r="U57" i="2" s="1"/>
  <c r="G57" i="2" a="1"/>
  <c r="G57" i="2" s="1"/>
  <c r="C57" i="2" a="1"/>
  <c r="C57" i="2" s="1"/>
  <c r="BB54" i="2" a="1"/>
  <c r="BB54" i="2" s="1"/>
  <c r="AT54" i="2" a="1"/>
  <c r="AT54" i="2" s="1"/>
  <c r="AL54" i="2" a="1"/>
  <c r="AL54" i="2" s="1"/>
  <c r="AD54" i="2" a="1"/>
  <c r="AD54" i="2" s="1"/>
  <c r="V54" i="2" a="1"/>
  <c r="V54" i="2" s="1"/>
  <c r="N54" i="2" a="1"/>
  <c r="N54" i="2" s="1"/>
  <c r="F54" i="2" a="1"/>
  <c r="F54" i="2" s="1"/>
  <c r="BG52" i="2" a="1"/>
  <c r="BG52" i="2" s="1"/>
  <c r="AY52" i="2" a="1"/>
  <c r="AY52" i="2" s="1"/>
  <c r="AQ52" i="2" a="1"/>
  <c r="AQ52" i="2" s="1"/>
  <c r="AI52" i="2" a="1"/>
  <c r="AI52" i="2" s="1"/>
  <c r="AA52" i="2" a="1"/>
  <c r="AA52" i="2" s="1"/>
  <c r="S52" i="2" a="1"/>
  <c r="S52" i="2" s="1"/>
  <c r="K52" i="2" a="1"/>
  <c r="K52" i="2" s="1"/>
  <c r="C52" i="2" a="1"/>
  <c r="C52" i="2" s="1"/>
  <c r="BH60" i="2" a="1"/>
  <c r="BH60" i="2" s="1"/>
  <c r="AW60" i="2" a="1"/>
  <c r="AW60" i="2" s="1"/>
  <c r="AB60" i="2" a="1"/>
  <c r="AB60" i="2" s="1"/>
  <c r="Q60" i="2" a="1"/>
  <c r="Q60" i="2" s="1"/>
  <c r="AH59" i="2" a="1"/>
  <c r="AH59" i="2" s="1"/>
  <c r="B59" i="2" a="1"/>
  <c r="B59" i="2" s="1"/>
  <c r="BB58" i="2" a="1"/>
  <c r="BB58" i="2" s="1"/>
  <c r="AG58" i="2" a="1"/>
  <c r="AG58" i="2" s="1"/>
  <c r="V58" i="2" a="1"/>
  <c r="V58" i="2" s="1"/>
  <c r="E58" i="2" a="1"/>
  <c r="E58" i="2" s="1"/>
  <c r="BG57" i="2" a="1"/>
  <c r="BG57" i="2" s="1"/>
  <c r="AS57" i="2" a="1"/>
  <c r="AS57" i="2" s="1"/>
  <c r="AE57" i="2" a="1"/>
  <c r="AE57" i="2" s="1"/>
  <c r="AA57" i="2" a="1"/>
  <c r="AA57" i="2" s="1"/>
  <c r="M57" i="2" a="1"/>
  <c r="M57" i="2" s="1"/>
  <c r="BD54" i="2" a="1"/>
  <c r="BD54" i="2" s="1"/>
  <c r="AV54" i="2" a="1"/>
  <c r="AV54" i="2" s="1"/>
  <c r="AN54" i="2" a="1"/>
  <c r="AN54" i="2" s="1"/>
  <c r="AF54" i="2" a="1"/>
  <c r="AF54" i="2" s="1"/>
  <c r="X54" i="2" a="1"/>
  <c r="X54" i="2" s="1"/>
  <c r="P54" i="2" a="1"/>
  <c r="P54" i="2" s="1"/>
  <c r="H54" i="2" a="1"/>
  <c r="H54" i="2" s="1"/>
  <c r="BA52" i="2" a="1"/>
  <c r="BA52" i="2" s="1"/>
  <c r="AS52" i="2" a="1"/>
  <c r="AS52" i="2" s="1"/>
  <c r="AK52" i="2" a="1"/>
  <c r="AK52" i="2" s="1"/>
  <c r="AC52" i="2" a="1"/>
  <c r="AC52" i="2" s="1"/>
  <c r="U52" i="2" a="1"/>
  <c r="U52" i="2" s="1"/>
  <c r="M52" i="2" a="1"/>
  <c r="M52" i="2" s="1"/>
  <c r="E52" i="2" a="1"/>
  <c r="E52" i="2" s="1"/>
  <c r="D60" i="2" a="1"/>
  <c r="D60" i="2" s="1"/>
  <c r="I58" i="2" a="1"/>
  <c r="I58" i="2" s="1"/>
  <c r="BC57" i="2" a="1"/>
  <c r="BC57" i="2" s="1"/>
  <c r="BF54" i="2" a="1"/>
  <c r="BF54" i="2" s="1"/>
  <c r="Z54" i="2" a="1"/>
  <c r="Z54" i="2" s="1"/>
  <c r="AE52" i="2" a="1"/>
  <c r="AE52" i="2" s="1"/>
  <c r="BB50" i="2" a="1"/>
  <c r="BB50" i="2" s="1"/>
  <c r="AX50" i="2" a="1"/>
  <c r="AX50" i="2" s="1"/>
  <c r="AJ50" i="2" a="1"/>
  <c r="AJ50" i="2" s="1"/>
  <c r="V50" i="2" a="1"/>
  <c r="V50" i="2" s="1"/>
  <c r="R50" i="2" a="1"/>
  <c r="R50" i="2" s="1"/>
  <c r="D50" i="2" a="1"/>
  <c r="D50" i="2" s="1"/>
  <c r="BF46" i="2" a="1"/>
  <c r="BF46" i="2" s="1"/>
  <c r="BB46" i="2" a="1"/>
  <c r="BB46" i="2" s="1"/>
  <c r="AN46" i="2" a="1"/>
  <c r="AN46" i="2" s="1"/>
  <c r="Z46" i="2" a="1"/>
  <c r="Z46" i="2" s="1"/>
  <c r="V46" i="2" a="1"/>
  <c r="V46" i="2" s="1"/>
  <c r="H46" i="2" a="1"/>
  <c r="H46" i="2" s="1"/>
  <c r="BA44" i="2" a="1"/>
  <c r="BA44" i="2" s="1"/>
  <c r="AM44" i="2" a="1"/>
  <c r="AM44" i="2" s="1"/>
  <c r="AI44" i="2" a="1"/>
  <c r="AI44" i="2" s="1"/>
  <c r="V44" i="2" a="1"/>
  <c r="V44" i="2" s="1"/>
  <c r="N44" i="2" a="1"/>
  <c r="N44" i="2" s="1"/>
  <c r="F44" i="2" a="1"/>
  <c r="F44" i="2" s="1"/>
  <c r="BF40" i="2" a="1"/>
  <c r="BF40" i="2" s="1"/>
  <c r="AX40" i="2" a="1"/>
  <c r="AX40" i="2" s="1"/>
  <c r="AP40" i="2" a="1"/>
  <c r="AP40" i="2" s="1"/>
  <c r="AH40" i="2" a="1"/>
  <c r="AH40" i="2" s="1"/>
  <c r="Z40" i="2" a="1"/>
  <c r="Z40" i="2" s="1"/>
  <c r="R40" i="2" a="1"/>
  <c r="R40" i="2" s="1"/>
  <c r="J40" i="2" a="1"/>
  <c r="J40" i="2" s="1"/>
  <c r="B40" i="2" a="1"/>
  <c r="B40" i="2" s="1"/>
  <c r="AJ60" i="2" a="1"/>
  <c r="AJ60" i="2" s="1"/>
  <c r="AO58" i="2" a="1"/>
  <c r="AO58" i="2" s="1"/>
  <c r="AY57" i="2" a="1"/>
  <c r="AY57" i="2" s="1"/>
  <c r="AK57" i="2" a="1"/>
  <c r="AK57" i="2" s="1"/>
  <c r="W57" i="2" a="1"/>
  <c r="W57" i="2" s="1"/>
  <c r="AH54" i="2" a="1"/>
  <c r="AH54" i="2" s="1"/>
  <c r="B54" i="2" a="1"/>
  <c r="B54" i="2" s="1"/>
  <c r="AM52" i="2" a="1"/>
  <c r="AM52" i="2" s="1"/>
  <c r="G52" i="2" a="1"/>
  <c r="G52" i="2" s="1"/>
  <c r="AV51" i="2" a="1"/>
  <c r="AV51" i="2" s="1"/>
  <c r="AK51" i="2" a="1"/>
  <c r="AK51" i="2" s="1"/>
  <c r="AB51" i="2" a="1"/>
  <c r="AB51" i="2" s="1"/>
  <c r="Q51" i="2" a="1"/>
  <c r="Q51" i="2" s="1"/>
  <c r="L51" i="2" a="1"/>
  <c r="L51" i="2" s="1"/>
  <c r="H51" i="2" a="1"/>
  <c r="H51" i="2" s="1"/>
  <c r="D51" i="2" a="1"/>
  <c r="D51" i="2" s="1"/>
  <c r="BH50" i="2" a="1"/>
  <c r="BH50" i="2" s="1"/>
  <c r="AT50" i="2" a="1"/>
  <c r="AT50" i="2" s="1"/>
  <c r="AP50" i="2" a="1"/>
  <c r="AP50" i="2" s="1"/>
  <c r="AB50" i="2" a="1"/>
  <c r="AB50" i="2" s="1"/>
  <c r="N50" i="2" a="1"/>
  <c r="N50" i="2" s="1"/>
  <c r="J50" i="2" a="1"/>
  <c r="J50" i="2" s="1"/>
  <c r="BG48" i="2" a="1"/>
  <c r="BG48" i="2" s="1"/>
  <c r="BC48" i="2" a="1"/>
  <c r="BC48" i="2" s="1"/>
  <c r="AO48" i="2" a="1"/>
  <c r="AO48" i="2" s="1"/>
  <c r="AA48" i="2" a="1"/>
  <c r="AA48" i="2" s="1"/>
  <c r="W48" i="2" a="1"/>
  <c r="W48" i="2" s="1"/>
  <c r="I48" i="2" a="1"/>
  <c r="I48" i="2" s="1"/>
  <c r="AX46" i="2" a="1"/>
  <c r="AX46" i="2" s="1"/>
  <c r="AT46" i="2" a="1"/>
  <c r="AT46" i="2" s="1"/>
  <c r="AF46" i="2" a="1"/>
  <c r="AF46" i="2" s="1"/>
  <c r="R46" i="2" a="1"/>
  <c r="R46" i="2" s="1"/>
  <c r="N46" i="2" a="1"/>
  <c r="N46" i="2" s="1"/>
  <c r="BH45" i="2" a="1"/>
  <c r="BH45" i="2" s="1"/>
  <c r="BE45" i="2" a="1"/>
  <c r="BE45" i="2" s="1"/>
  <c r="BA45" i="2" a="1"/>
  <c r="BA45" i="2" s="1"/>
  <c r="AT45" i="2" a="1"/>
  <c r="AT45" i="2" s="1"/>
  <c r="AP45" i="2" a="1"/>
  <c r="AP45" i="2" s="1"/>
  <c r="AM45" i="2" a="1"/>
  <c r="AM45" i="2" s="1"/>
  <c r="AB45" i="2" a="1"/>
  <c r="AB45" i="2" s="1"/>
  <c r="Y45" i="2" a="1"/>
  <c r="Y45" i="2" s="1"/>
  <c r="U45" i="2" a="1"/>
  <c r="U45" i="2" s="1"/>
  <c r="N45" i="2" a="1"/>
  <c r="N45" i="2" s="1"/>
  <c r="J45" i="2" a="1"/>
  <c r="J45" i="2" s="1"/>
  <c r="G45" i="2" a="1"/>
  <c r="G45" i="2" s="1"/>
  <c r="BG44" i="2" a="1"/>
  <c r="BG44" i="2" s="1"/>
  <c r="AS44" i="2" a="1"/>
  <c r="AS44" i="2" s="1"/>
  <c r="AE44" i="2" a="1"/>
  <c r="AE44" i="2" s="1"/>
  <c r="AA44" i="2" a="1"/>
  <c r="AA44" i="2" s="1"/>
  <c r="X44" i="2" a="1"/>
  <c r="X44" i="2" s="1"/>
  <c r="P44" i="2" a="1"/>
  <c r="P44" i="2" s="1"/>
  <c r="H44" i="2" a="1"/>
  <c r="H44" i="2" s="1"/>
  <c r="BH43" i="2" a="1"/>
  <c r="BH43" i="2" s="1"/>
  <c r="BC43" i="2" a="1"/>
  <c r="BC43" i="2" s="1"/>
  <c r="AZ43" i="2" a="1"/>
  <c r="AZ43" i="2" s="1"/>
  <c r="AU43" i="2" a="1"/>
  <c r="AU43" i="2" s="1"/>
  <c r="AR43" i="2" a="1"/>
  <c r="AR43" i="2" s="1"/>
  <c r="AM43" i="2" a="1"/>
  <c r="AM43" i="2" s="1"/>
  <c r="AJ43" i="2" a="1"/>
  <c r="AJ43" i="2" s="1"/>
  <c r="AE43" i="2" a="1"/>
  <c r="AE43" i="2" s="1"/>
  <c r="AB43" i="2" a="1"/>
  <c r="AB43" i="2" s="1"/>
  <c r="W43" i="2" a="1"/>
  <c r="W43" i="2" s="1"/>
  <c r="Y60" i="2" a="1"/>
  <c r="Y60" i="2" s="1"/>
  <c r="J59" i="2" a="1"/>
  <c r="J59" i="2" s="1"/>
  <c r="AD58" i="2" a="1"/>
  <c r="AD58" i="2" s="1"/>
  <c r="S57" i="2" a="1"/>
  <c r="S57" i="2" s="1"/>
  <c r="E57" i="2" a="1"/>
  <c r="E57" i="2" s="1"/>
  <c r="AP54" i="2" a="1"/>
  <c r="AP54" i="2" s="1"/>
  <c r="J54" i="2" a="1"/>
  <c r="J54" i="2" s="1"/>
  <c r="AU52" i="2" a="1"/>
  <c r="AU52" i="2" s="1"/>
  <c r="O52" i="2" a="1"/>
  <c r="O52" i="2" s="1"/>
  <c r="BD51" i="2" a="1"/>
  <c r="BD51" i="2" s="1"/>
  <c r="AS51" i="2" a="1"/>
  <c r="AS51" i="2" s="1"/>
  <c r="U51" i="2" a="1"/>
  <c r="U51" i="2" s="1"/>
  <c r="P51" i="2" a="1"/>
  <c r="P51" i="2" s="1"/>
  <c r="C51" i="2" a="1"/>
  <c r="C51" i="2" s="1"/>
  <c r="AZ50" i="2" a="1"/>
  <c r="AZ50" i="2" s="1"/>
  <c r="AL50" i="2" a="1"/>
  <c r="AL50" i="2" s="1"/>
  <c r="AH50" i="2" a="1"/>
  <c r="AH50" i="2" s="1"/>
  <c r="T50" i="2" a="1"/>
  <c r="T50" i="2" s="1"/>
  <c r="F50" i="2" a="1"/>
  <c r="F50" i="2" s="1"/>
  <c r="B50" i="2" a="1"/>
  <c r="B50" i="2" s="1"/>
  <c r="BD46" i="2" a="1"/>
  <c r="BD46" i="2" s="1"/>
  <c r="AP46" i="2" a="1"/>
  <c r="AP46" i="2" s="1"/>
  <c r="AL46" i="2" a="1"/>
  <c r="AL46" i="2" s="1"/>
  <c r="X46" i="2" a="1"/>
  <c r="X46" i="2" s="1"/>
  <c r="J46" i="2" a="1"/>
  <c r="J46" i="2" s="1"/>
  <c r="F46" i="2" a="1"/>
  <c r="F46" i="2" s="1"/>
  <c r="AZ45" i="2" a="1"/>
  <c r="AZ45" i="2" s="1"/>
  <c r="AW45" i="2" a="1"/>
  <c r="AW45" i="2" s="1"/>
  <c r="AS45" i="2" a="1"/>
  <c r="AS45" i="2" s="1"/>
  <c r="AL45" i="2" a="1"/>
  <c r="AL45" i="2" s="1"/>
  <c r="AH45" i="2" a="1"/>
  <c r="AH45" i="2" s="1"/>
  <c r="AE45" i="2" a="1"/>
  <c r="AE45" i="2" s="1"/>
  <c r="T45" i="2" a="1"/>
  <c r="T45" i="2" s="1"/>
  <c r="Q45" i="2" a="1"/>
  <c r="Q45" i="2" s="1"/>
  <c r="M45" i="2" a="1"/>
  <c r="M45" i="2" s="1"/>
  <c r="F45" i="2" a="1"/>
  <c r="F45" i="2" s="1"/>
  <c r="B45" i="2" a="1"/>
  <c r="B45" i="2" s="1"/>
  <c r="BC44" i="2" a="1"/>
  <c r="BC44" i="2" s="1"/>
  <c r="AY44" i="2" a="1"/>
  <c r="AY44" i="2" s="1"/>
  <c r="AK44" i="2" a="1"/>
  <c r="AK44" i="2" s="1"/>
  <c r="R44" i="2" a="1"/>
  <c r="R44" i="2" s="1"/>
  <c r="J44" i="2" a="1"/>
  <c r="J44" i="2" s="1"/>
  <c r="B44" i="2" a="1"/>
  <c r="B44" i="2" s="1"/>
  <c r="BD41" i="2" a="1"/>
  <c r="BD41" i="2" s="1"/>
  <c r="BA41" i="2" a="1"/>
  <c r="BA41" i="2" s="1"/>
  <c r="AV41" i="2" a="1"/>
  <c r="AV41" i="2" s="1"/>
  <c r="AS41" i="2" a="1"/>
  <c r="AS41" i="2" s="1"/>
  <c r="AN41" i="2" a="1"/>
  <c r="AN41" i="2" s="1"/>
  <c r="AK41" i="2" a="1"/>
  <c r="AK41" i="2" s="1"/>
  <c r="AF41" i="2" a="1"/>
  <c r="AF41" i="2" s="1"/>
  <c r="AC41" i="2" a="1"/>
  <c r="AC41" i="2" s="1"/>
  <c r="X41" i="2" a="1"/>
  <c r="X41" i="2" s="1"/>
  <c r="U41" i="2" a="1"/>
  <c r="U41" i="2" s="1"/>
  <c r="P41" i="2" a="1"/>
  <c r="P41" i="2" s="1"/>
  <c r="M41" i="2" a="1"/>
  <c r="M41" i="2" s="1"/>
  <c r="H41" i="2" a="1"/>
  <c r="H41" i="2" s="1"/>
  <c r="E41" i="2" a="1"/>
  <c r="E41" i="2" s="1"/>
  <c r="BE60" i="2" a="1"/>
  <c r="BE60" i="2" s="1"/>
  <c r="BC52" i="2" a="1"/>
  <c r="BC52" i="2" s="1"/>
  <c r="BE48" i="2" a="1"/>
  <c r="BE48" i="2" s="1"/>
  <c r="AQ48" i="2" a="1"/>
  <c r="AQ48" i="2" s="1"/>
  <c r="AW47" i="2" a="1"/>
  <c r="AW47" i="2" s="1"/>
  <c r="E45" i="2" a="1"/>
  <c r="E45" i="2" s="1"/>
  <c r="D44" i="2" a="1"/>
  <c r="D44" i="2" s="1"/>
  <c r="BD43" i="2" a="1"/>
  <c r="BD43" i="2" s="1"/>
  <c r="AI43" i="2" a="1"/>
  <c r="AI43" i="2" s="1"/>
  <c r="X43" i="2" a="1"/>
  <c r="X43" i="2" s="1"/>
  <c r="L43" i="2" a="1"/>
  <c r="L43" i="2" s="1"/>
  <c r="G43" i="2" a="1"/>
  <c r="G43" i="2" s="1"/>
  <c r="BF41" i="2" a="1"/>
  <c r="BF41" i="2" s="1"/>
  <c r="AU41" i="2" a="1"/>
  <c r="AU41" i="2" s="1"/>
  <c r="AP41" i="2" a="1"/>
  <c r="AP41" i="2" s="1"/>
  <c r="AE41" i="2" a="1"/>
  <c r="AE41" i="2" s="1"/>
  <c r="Z41" i="2" a="1"/>
  <c r="Z41" i="2" s="1"/>
  <c r="O41" i="2" a="1"/>
  <c r="O41" i="2" s="1"/>
  <c r="J41" i="2" a="1"/>
  <c r="J41" i="2" s="1"/>
  <c r="BB40" i="2" a="1"/>
  <c r="BB40" i="2" s="1"/>
  <c r="AN40" i="2" a="1"/>
  <c r="AN40" i="2" s="1"/>
  <c r="AJ40" i="2" a="1"/>
  <c r="AJ40" i="2" s="1"/>
  <c r="V40" i="2" a="1"/>
  <c r="V40" i="2" s="1"/>
  <c r="H40" i="2" a="1"/>
  <c r="H40" i="2" s="1"/>
  <c r="D40" i="2" a="1"/>
  <c r="D40" i="2" s="1"/>
  <c r="AX39" i="2" a="1"/>
  <c r="AX39" i="2" s="1"/>
  <c r="AU39" i="2" a="1"/>
  <c r="AU39" i="2" s="1"/>
  <c r="AQ39" i="2" a="1"/>
  <c r="AQ39" i="2" s="1"/>
  <c r="AJ39" i="2" a="1"/>
  <c r="AJ39" i="2" s="1"/>
  <c r="AF39" i="2" a="1"/>
  <c r="AF39" i="2" s="1"/>
  <c r="AC39" i="2" a="1"/>
  <c r="AC39" i="2" s="1"/>
  <c r="R39" i="2" a="1"/>
  <c r="R39" i="2" s="1"/>
  <c r="O39" i="2" a="1"/>
  <c r="O39" i="2" s="1"/>
  <c r="K39" i="2" a="1"/>
  <c r="K39" i="2" s="1"/>
  <c r="D39" i="2" a="1"/>
  <c r="D39" i="2" s="1"/>
  <c r="BF34" i="2" a="1"/>
  <c r="BF34" i="2" s="1"/>
  <c r="AX34" i="2" a="1"/>
  <c r="AX34" i="2" s="1"/>
  <c r="AP34" i="2" a="1"/>
  <c r="AP34" i="2" s="1"/>
  <c r="AH34" i="2" a="1"/>
  <c r="AH34" i="2" s="1"/>
  <c r="Z34" i="2" a="1"/>
  <c r="Z34" i="2" s="1"/>
  <c r="R34" i="2" a="1"/>
  <c r="R34" i="2" s="1"/>
  <c r="J34" i="2" a="1"/>
  <c r="J34" i="2" s="1"/>
  <c r="B34" i="2" a="1"/>
  <c r="B34" i="2" s="1"/>
  <c r="AY56" i="2" a="1"/>
  <c r="AY56" i="2" s="1"/>
  <c r="Q53" i="2" a="1"/>
  <c r="Q53" i="2" s="1"/>
  <c r="AF51" i="2" a="1"/>
  <c r="AF51" i="2" s="1"/>
  <c r="I51" i="2" a="1"/>
  <c r="I51" i="2" s="1"/>
  <c r="BF50" i="2" a="1"/>
  <c r="BF50" i="2" s="1"/>
  <c r="AR50" i="2" a="1"/>
  <c r="AR50" i="2" s="1"/>
  <c r="AD50" i="2" a="1"/>
  <c r="AD50" i="2" s="1"/>
  <c r="AM48" i="2" a="1"/>
  <c r="AM48" i="2" s="1"/>
  <c r="Y48" i="2" a="1"/>
  <c r="Y48" i="2" s="1"/>
  <c r="K48" i="2" a="1"/>
  <c r="K48" i="2" s="1"/>
  <c r="BH47" i="2" a="1"/>
  <c r="BH47" i="2" s="1"/>
  <c r="AS47" i="2" a="1"/>
  <c r="AS47" i="2" s="1"/>
  <c r="AE47" i="2" a="1"/>
  <c r="AE47" i="2" s="1"/>
  <c r="Q47" i="2" a="1"/>
  <c r="Q47" i="2" s="1"/>
  <c r="BF45" i="2" a="1"/>
  <c r="BF45" i="2" s="1"/>
  <c r="AR45" i="2" a="1"/>
  <c r="AR45" i="2" s="1"/>
  <c r="AD45" i="2" a="1"/>
  <c r="AD45" i="2" s="1"/>
  <c r="L44" i="2" a="1"/>
  <c r="L44" i="2" s="1"/>
  <c r="AQ43" i="2" a="1"/>
  <c r="AQ43" i="2" s="1"/>
  <c r="AF43" i="2" a="1"/>
  <c r="AF43" i="2" s="1"/>
  <c r="P43" i="2" a="1"/>
  <c r="P43" i="2" s="1"/>
  <c r="K43" i="2" a="1"/>
  <c r="K43" i="2" s="1"/>
  <c r="AY41" i="2" a="1"/>
  <c r="AY41" i="2" s="1"/>
  <c r="AT41" i="2" a="1"/>
  <c r="AT41" i="2" s="1"/>
  <c r="AI41" i="2" a="1"/>
  <c r="AI41" i="2" s="1"/>
  <c r="AD41" i="2" a="1"/>
  <c r="AD41" i="2" s="1"/>
  <c r="S41" i="2" a="1"/>
  <c r="S41" i="2" s="1"/>
  <c r="N41" i="2" a="1"/>
  <c r="N41" i="2" s="1"/>
  <c r="C41" i="2" a="1"/>
  <c r="C41" i="2" s="1"/>
  <c r="BH40" i="2" a="1"/>
  <c r="BH40" i="2" s="1"/>
  <c r="AT40" i="2" a="1"/>
  <c r="AT40" i="2" s="1"/>
  <c r="AF40" i="2" a="1"/>
  <c r="AF40" i="2" s="1"/>
  <c r="AB40" i="2" a="1"/>
  <c r="AB40" i="2" s="1"/>
  <c r="N40" i="2" a="1"/>
  <c r="N40" i="2" s="1"/>
  <c r="BH39" i="2" a="1"/>
  <c r="BH39" i="2" s="1"/>
  <c r="BD39" i="2" a="1"/>
  <c r="BD39" i="2" s="1"/>
  <c r="BA39" i="2" a="1"/>
  <c r="BA39" i="2" s="1"/>
  <c r="AP39" i="2" a="1"/>
  <c r="AP39" i="2" s="1"/>
  <c r="AM39" i="2" a="1"/>
  <c r="AM39" i="2" s="1"/>
  <c r="AI39" i="2" a="1"/>
  <c r="AI39" i="2" s="1"/>
  <c r="AB39" i="2" a="1"/>
  <c r="AB39" i="2" s="1"/>
  <c r="X39" i="2" a="1"/>
  <c r="X39" i="2" s="1"/>
  <c r="U39" i="2" a="1"/>
  <c r="U39" i="2" s="1"/>
  <c r="J39" i="2" a="1"/>
  <c r="J39" i="2" s="1"/>
  <c r="G39" i="2" a="1"/>
  <c r="G39" i="2" s="1"/>
  <c r="C39" i="2" a="1"/>
  <c r="C39" i="2" s="1"/>
  <c r="D37" i="2" a="1"/>
  <c r="D37" i="2" s="1"/>
  <c r="BG35" i="2" a="1"/>
  <c r="BG35" i="2" s="1"/>
  <c r="BB35" i="2" a="1"/>
  <c r="BB35" i="2" s="1"/>
  <c r="AY35" i="2" a="1"/>
  <c r="AY35" i="2" s="1"/>
  <c r="AT35" i="2" a="1"/>
  <c r="AT35" i="2" s="1"/>
  <c r="AQ35" i="2" a="1"/>
  <c r="AQ35" i="2" s="1"/>
  <c r="AL35" i="2" a="1"/>
  <c r="AL35" i="2" s="1"/>
  <c r="AI35" i="2" a="1"/>
  <c r="AI35" i="2" s="1"/>
  <c r="AD35" i="2" a="1"/>
  <c r="AD35" i="2" s="1"/>
  <c r="AA35" i="2" a="1"/>
  <c r="AA35" i="2" s="1"/>
  <c r="V35" i="2" a="1"/>
  <c r="V35" i="2" s="1"/>
  <c r="S35" i="2" a="1"/>
  <c r="S35" i="2" s="1"/>
  <c r="N35" i="2" a="1"/>
  <c r="N35" i="2" s="1"/>
  <c r="K35" i="2" a="1"/>
  <c r="K35" i="2" s="1"/>
  <c r="F35" i="2" a="1"/>
  <c r="F35" i="2" s="1"/>
  <c r="C35" i="2" a="1"/>
  <c r="C35" i="2" s="1"/>
  <c r="BH34" i="2" a="1"/>
  <c r="BH34" i="2" s="1"/>
  <c r="AZ34" i="2" a="1"/>
  <c r="AZ34" i="2" s="1"/>
  <c r="AR34" i="2" a="1"/>
  <c r="AR34" i="2" s="1"/>
  <c r="AJ34" i="2" a="1"/>
  <c r="AJ34" i="2" s="1"/>
  <c r="AB34" i="2" a="1"/>
  <c r="AB34" i="2" s="1"/>
  <c r="T34" i="2" a="1"/>
  <c r="T34" i="2" s="1"/>
  <c r="L34" i="2" a="1"/>
  <c r="L34" i="2" s="1"/>
  <c r="D34" i="2" a="1"/>
  <c r="D34" i="2" s="1"/>
  <c r="BG33" i="2" a="1"/>
  <c r="BG33" i="2" s="1"/>
  <c r="BD33" i="2" a="1"/>
  <c r="BD33" i="2" s="1"/>
  <c r="AY33" i="2" a="1"/>
  <c r="AY33" i="2" s="1"/>
  <c r="AV33" i="2" a="1"/>
  <c r="AV33" i="2" s="1"/>
  <c r="AQ33" i="2" a="1"/>
  <c r="AQ33" i="2" s="1"/>
  <c r="AN33" i="2" a="1"/>
  <c r="AN33" i="2" s="1"/>
  <c r="AI33" i="2" a="1"/>
  <c r="AI33" i="2" s="1"/>
  <c r="AF33" i="2" a="1"/>
  <c r="AF33" i="2" s="1"/>
  <c r="AA33" i="2" a="1"/>
  <c r="AA33" i="2" s="1"/>
  <c r="X33" i="2" a="1"/>
  <c r="X33" i="2" s="1"/>
  <c r="S33" i="2" a="1"/>
  <c r="S33" i="2" s="1"/>
  <c r="P33" i="2" a="1"/>
  <c r="P33" i="2" s="1"/>
  <c r="K33" i="2" a="1"/>
  <c r="K33" i="2" s="1"/>
  <c r="H33" i="2" a="1"/>
  <c r="H33" i="2" s="1"/>
  <c r="C33" i="2" a="1"/>
  <c r="C33" i="2" s="1"/>
  <c r="AK56" i="2" a="1"/>
  <c r="AK56" i="2" s="1"/>
  <c r="R54" i="2" a="1"/>
  <c r="R54" i="2" s="1"/>
  <c r="AW53" i="2" a="1"/>
  <c r="AW53" i="2" s="1"/>
  <c r="F53" i="2" a="1"/>
  <c r="F53" i="2" s="1"/>
  <c r="Y51" i="2" a="1"/>
  <c r="Y51" i="2" s="1"/>
  <c r="F51" i="2" a="1"/>
  <c r="F51" i="2" s="1"/>
  <c r="Z50" i="2" a="1"/>
  <c r="Z50" i="2" s="1"/>
  <c r="L50" i="2" a="1"/>
  <c r="L50" i="2" s="1"/>
  <c r="G48" i="2" a="1"/>
  <c r="G48" i="2" s="1"/>
  <c r="BD47" i="2" a="1"/>
  <c r="BD47" i="2" s="1"/>
  <c r="AP47" i="2" a="1"/>
  <c r="AP47" i="2" s="1"/>
  <c r="AB47" i="2" a="1"/>
  <c r="AB47" i="2" s="1"/>
  <c r="M47" i="2" a="1"/>
  <c r="M47" i="2" s="1"/>
  <c r="AV46" i="2" a="1"/>
  <c r="AV46" i="2" s="1"/>
  <c r="AH46" i="2" a="1"/>
  <c r="AH46" i="2" s="1"/>
  <c r="BC45" i="2" a="1"/>
  <c r="BC45" i="2" s="1"/>
  <c r="AO45" i="2" a="1"/>
  <c r="AO45" i="2" s="1"/>
  <c r="Z45" i="2" a="1"/>
  <c r="Z45" i="2" s="1"/>
  <c r="L45" i="2" a="1"/>
  <c r="L45" i="2" s="1"/>
  <c r="AU44" i="2" a="1"/>
  <c r="AU44" i="2" s="1"/>
  <c r="T44" i="2" a="1"/>
  <c r="T44" i="2" s="1"/>
  <c r="AY43" i="2" a="1"/>
  <c r="AY43" i="2" s="1"/>
  <c r="AN43" i="2" a="1"/>
  <c r="AN43" i="2" s="1"/>
  <c r="T43" i="2" a="1"/>
  <c r="T43" i="2" s="1"/>
  <c r="O43" i="2" a="1"/>
  <c r="O43" i="2" s="1"/>
  <c r="D43" i="2" a="1"/>
  <c r="D43" i="2" s="1"/>
  <c r="BC41" i="2" a="1"/>
  <c r="BC41" i="2" s="1"/>
  <c r="AX41" i="2" a="1"/>
  <c r="AX41" i="2" s="1"/>
  <c r="AM41" i="2" a="1"/>
  <c r="AM41" i="2" s="1"/>
  <c r="AH41" i="2" a="1"/>
  <c r="AH41" i="2" s="1"/>
  <c r="W41" i="2" a="1"/>
  <c r="W41" i="2" s="1"/>
  <c r="R41" i="2" a="1"/>
  <c r="R41" i="2" s="1"/>
  <c r="G41" i="2" a="1"/>
  <c r="G41" i="2" s="1"/>
  <c r="BD40" i="2" a="1"/>
  <c r="BD40" i="2" s="1"/>
  <c r="AZ40" i="2" a="1"/>
  <c r="AZ40" i="2" s="1"/>
  <c r="AL40" i="2" a="1"/>
  <c r="AL40" i="2" s="1"/>
  <c r="X40" i="2" a="1"/>
  <c r="X40" i="2" s="1"/>
  <c r="T40" i="2" a="1"/>
  <c r="T40" i="2" s="1"/>
  <c r="F40" i="2" a="1"/>
  <c r="F40" i="2" s="1"/>
  <c r="BG39" i="2" a="1"/>
  <c r="BG39" i="2" s="1"/>
  <c r="AZ39" i="2" a="1"/>
  <c r="AZ39" i="2" s="1"/>
  <c r="AV39" i="2" a="1"/>
  <c r="AV39" i="2" s="1"/>
  <c r="AS39" i="2" a="1"/>
  <c r="AS39" i="2" s="1"/>
  <c r="AH39" i="2" a="1"/>
  <c r="AH39" i="2" s="1"/>
  <c r="AE39" i="2" a="1"/>
  <c r="AE39" i="2" s="1"/>
  <c r="AA39" i="2" a="1"/>
  <c r="AA39" i="2" s="1"/>
  <c r="T39" i="2" a="1"/>
  <c r="T39" i="2" s="1"/>
  <c r="P39" i="2" a="1"/>
  <c r="P39" i="2" s="1"/>
  <c r="M39" i="2" a="1"/>
  <c r="M39" i="2" s="1"/>
  <c r="B39" i="2" a="1"/>
  <c r="B39" i="2" s="1"/>
  <c r="BD35" i="2" a="1"/>
  <c r="BD35" i="2" s="1"/>
  <c r="BA35" i="2" a="1"/>
  <c r="BA35" i="2" s="1"/>
  <c r="AV35" i="2" a="1"/>
  <c r="AV35" i="2" s="1"/>
  <c r="AS35" i="2" a="1"/>
  <c r="AS35" i="2" s="1"/>
  <c r="AN35" i="2" a="1"/>
  <c r="AN35" i="2" s="1"/>
  <c r="AK35" i="2" a="1"/>
  <c r="AK35" i="2" s="1"/>
  <c r="AF35" i="2" a="1"/>
  <c r="AF35" i="2" s="1"/>
  <c r="AC35" i="2" a="1"/>
  <c r="AC35" i="2" s="1"/>
  <c r="X35" i="2" a="1"/>
  <c r="X35" i="2" s="1"/>
  <c r="U35" i="2" a="1"/>
  <c r="U35" i="2" s="1"/>
  <c r="P35" i="2" a="1"/>
  <c r="P35" i="2" s="1"/>
  <c r="M35" i="2" a="1"/>
  <c r="M35" i="2" s="1"/>
  <c r="H35" i="2" a="1"/>
  <c r="H35" i="2" s="1"/>
  <c r="E35" i="2" a="1"/>
  <c r="E35" i="2" s="1"/>
  <c r="BB34" i="2" a="1"/>
  <c r="BB34" i="2" s="1"/>
  <c r="AT34" i="2" a="1"/>
  <c r="AT34" i="2" s="1"/>
  <c r="AL34" i="2" a="1"/>
  <c r="AL34" i="2" s="1"/>
  <c r="AD34" i="2" a="1"/>
  <c r="AD34" i="2" s="1"/>
  <c r="V34" i="2" a="1"/>
  <c r="V34" i="2" s="1"/>
  <c r="N34" i="2" a="1"/>
  <c r="N34" i="2" s="1"/>
  <c r="F34" i="2" a="1"/>
  <c r="F34" i="2" s="1"/>
  <c r="BF33" i="2" a="1"/>
  <c r="BF33" i="2" s="1"/>
  <c r="BA33" i="2" a="1"/>
  <c r="BA33" i="2" s="1"/>
  <c r="AX33" i="2" a="1"/>
  <c r="AX33" i="2" s="1"/>
  <c r="AS33" i="2" a="1"/>
  <c r="AS33" i="2" s="1"/>
  <c r="AP33" i="2" a="1"/>
  <c r="AP33" i="2" s="1"/>
  <c r="AK33" i="2" a="1"/>
  <c r="AK33" i="2" s="1"/>
  <c r="AH33" i="2" a="1"/>
  <c r="AH33" i="2" s="1"/>
  <c r="AC33" i="2" a="1"/>
  <c r="AC33" i="2" s="1"/>
  <c r="Z33" i="2" a="1"/>
  <c r="Z33" i="2" s="1"/>
  <c r="U33" i="2" a="1"/>
  <c r="U33" i="2" s="1"/>
  <c r="R33" i="2" a="1"/>
  <c r="R33" i="2" s="1"/>
  <c r="M33" i="2" a="1"/>
  <c r="M33" i="2" s="1"/>
  <c r="J33" i="2" a="1"/>
  <c r="J33" i="2" s="1"/>
  <c r="E33" i="2" a="1"/>
  <c r="E33" i="2" s="1"/>
  <c r="B33" i="2" a="1"/>
  <c r="B33" i="2" s="1"/>
  <c r="W52" i="2" a="1"/>
  <c r="W52" i="2" s="1"/>
  <c r="J47" i="2" a="1"/>
  <c r="J47" i="2" s="1"/>
  <c r="AD46" i="2" a="1"/>
  <c r="AD46" i="2" s="1"/>
  <c r="AV43" i="2" a="1"/>
  <c r="AV43" i="2" s="1"/>
  <c r="AK42" i="2" a="1"/>
  <c r="AK42" i="2" s="1"/>
  <c r="BG41" i="2" a="1"/>
  <c r="BG41" i="2" s="1"/>
  <c r="AL41" i="2" a="1"/>
  <c r="AL41" i="2" s="1"/>
  <c r="AV40" i="2" a="1"/>
  <c r="AV40" i="2" s="1"/>
  <c r="BC39" i="2" a="1"/>
  <c r="BC39" i="2" s="1"/>
  <c r="AN39" i="2" a="1"/>
  <c r="AN39" i="2" s="1"/>
  <c r="Z39" i="2" a="1"/>
  <c r="Z39" i="2" s="1"/>
  <c r="L39" i="2" a="1"/>
  <c r="L39" i="2" s="1"/>
  <c r="AX37" i="2" a="1"/>
  <c r="AX37" i="2" s="1"/>
  <c r="AJ37" i="2" a="1"/>
  <c r="AJ37" i="2" s="1"/>
  <c r="V37" i="2" a="1"/>
  <c r="V37" i="2" s="1"/>
  <c r="H37" i="2" a="1"/>
  <c r="H37" i="2" s="1"/>
  <c r="BC35" i="2" a="1"/>
  <c r="BC35" i="2" s="1"/>
  <c r="AH35" i="2" a="1"/>
  <c r="AH35" i="2" s="1"/>
  <c r="W35" i="2" a="1"/>
  <c r="W35" i="2" s="1"/>
  <c r="B35" i="2" a="1"/>
  <c r="B35" i="2" s="1"/>
  <c r="AF34" i="2" a="1"/>
  <c r="AF34" i="2" s="1"/>
  <c r="AZ33" i="2" a="1"/>
  <c r="AZ33" i="2" s="1"/>
  <c r="AE33" i="2" a="1"/>
  <c r="AE33" i="2" s="1"/>
  <c r="T33" i="2" a="1"/>
  <c r="T33" i="2" s="1"/>
  <c r="A2" i="2"/>
  <c r="AP59" i="2" a="1"/>
  <c r="AP59" i="2" s="1"/>
  <c r="P46" i="2" a="1"/>
  <c r="P46" i="2" s="1"/>
  <c r="AK45" i="2" a="1"/>
  <c r="AK45" i="2" s="1"/>
  <c r="H43" i="2" a="1"/>
  <c r="H43" i="2" s="1"/>
  <c r="BA42" i="2" a="1"/>
  <c r="BA42" i="2" s="1"/>
  <c r="BB41" i="2" a="1"/>
  <c r="BB41" i="2" s="1"/>
  <c r="K41" i="2" a="1"/>
  <c r="K41" i="2" s="1"/>
  <c r="AR40" i="2" a="1"/>
  <c r="AR40" i="2" s="1"/>
  <c r="AD40" i="2" a="1"/>
  <c r="AD40" i="2" s="1"/>
  <c r="P40" i="2" a="1"/>
  <c r="P40" i="2" s="1"/>
  <c r="AY39" i="2" a="1"/>
  <c r="AY39" i="2" s="1"/>
  <c r="AK39" i="2" a="1"/>
  <c r="AK39" i="2" s="1"/>
  <c r="W39" i="2" a="1"/>
  <c r="W39" i="2" s="1"/>
  <c r="H39" i="2" a="1"/>
  <c r="H39" i="2" s="1"/>
  <c r="R37" i="2" a="1"/>
  <c r="R37" i="2" s="1"/>
  <c r="BE36" i="2" a="1"/>
  <c r="BE36" i="2" s="1"/>
  <c r="Y36" i="2" a="1"/>
  <c r="Y36" i="2" s="1"/>
  <c r="AP35" i="2" a="1"/>
  <c r="AP35" i="2" s="1"/>
  <c r="AE35" i="2" a="1"/>
  <c r="AE35" i="2" s="1"/>
  <c r="J35" i="2" a="1"/>
  <c r="J35" i="2" s="1"/>
  <c r="AN34" i="2" a="1"/>
  <c r="AN34" i="2" s="1"/>
  <c r="H34" i="2" a="1"/>
  <c r="H34" i="2" s="1"/>
  <c r="BH33" i="2" a="1"/>
  <c r="BH33" i="2" s="1"/>
  <c r="AM33" i="2" a="1"/>
  <c r="AM33" i="2" s="1"/>
  <c r="AB33" i="2" a="1"/>
  <c r="AB33" i="2" s="1"/>
  <c r="G33" i="2" a="1"/>
  <c r="G33" i="2" s="1"/>
  <c r="AL53" i="2" a="1"/>
  <c r="AL53" i="2" s="1"/>
  <c r="BA51" i="2" a="1"/>
  <c r="BA51" i="2" s="1"/>
  <c r="B46" i="2" a="1"/>
  <c r="B46" i="2" s="1"/>
  <c r="W45" i="2" a="1"/>
  <c r="W45" i="2" s="1"/>
  <c r="AQ44" i="2" a="1"/>
  <c r="AQ44" i="2" s="1"/>
  <c r="AA43" i="2" a="1"/>
  <c r="AA43" i="2" s="1"/>
  <c r="C43" i="2" a="1"/>
  <c r="C43" i="2" s="1"/>
  <c r="E42" i="2" a="1"/>
  <c r="E42" i="2" s="1"/>
  <c r="AA41" i="2" a="1"/>
  <c r="AA41" i="2" s="1"/>
  <c r="F41" i="2" a="1"/>
  <c r="F41" i="2" s="1"/>
  <c r="L40" i="2" a="1"/>
  <c r="L40" i="2" s="1"/>
  <c r="S39" i="2" a="1"/>
  <c r="S39" i="2" s="1"/>
  <c r="E39" i="2" a="1"/>
  <c r="E39" i="2" s="1"/>
  <c r="BE37" i="2" a="1"/>
  <c r="BE37" i="2" s="1"/>
  <c r="AQ37" i="2" a="1"/>
  <c r="AQ37" i="2" s="1"/>
  <c r="C37" i="2" a="1"/>
  <c r="C37" i="2" s="1"/>
  <c r="AX35" i="2" a="1"/>
  <c r="AX35" i="2" s="1"/>
  <c r="AM35" i="2" a="1"/>
  <c r="AM35" i="2" s="1"/>
  <c r="R35" i="2" a="1"/>
  <c r="R35" i="2" s="1"/>
  <c r="G35" i="2" a="1"/>
  <c r="G35" i="2" s="1"/>
  <c r="AV34" i="2" a="1"/>
  <c r="AV34" i="2" s="1"/>
  <c r="P34" i="2" a="1"/>
  <c r="P34" i="2" s="1"/>
  <c r="AU33" i="2" a="1"/>
  <c r="AU33" i="2" s="1"/>
  <c r="AJ33" i="2" a="1"/>
  <c r="AJ33" i="2" s="1"/>
  <c r="O33" i="2" a="1"/>
  <c r="O33" i="2" s="1"/>
  <c r="D33" i="2" a="1"/>
  <c r="D33" i="2" s="1"/>
  <c r="M32" i="2" a="1"/>
  <c r="M32" i="2" s="1"/>
  <c r="T15" i="2" a="1"/>
  <c r="T15" i="2" s="1"/>
  <c r="BH28" i="2" a="1"/>
  <c r="BH28" i="2" s="1"/>
  <c r="BF28" i="2" a="1"/>
  <c r="BF28" i="2" s="1"/>
  <c r="BD28" i="2" a="1"/>
  <c r="BD28" i="2" s="1"/>
  <c r="BB28" i="2" a="1"/>
  <c r="BB28" i="2" s="1"/>
  <c r="AZ28" i="2" a="1"/>
  <c r="AZ28" i="2" s="1"/>
  <c r="AX28" i="2" a="1"/>
  <c r="AX28" i="2" s="1"/>
  <c r="AV28" i="2" a="1"/>
  <c r="AV28" i="2" s="1"/>
  <c r="AT28" i="2" a="1"/>
  <c r="AT28" i="2" s="1"/>
  <c r="AR28" i="2" a="1"/>
  <c r="AR28" i="2" s="1"/>
  <c r="AP28" i="2" a="1"/>
  <c r="AP28" i="2" s="1"/>
  <c r="AN28" i="2" a="1"/>
  <c r="AN28" i="2" s="1"/>
  <c r="AL28" i="2" a="1"/>
  <c r="AL28" i="2" s="1"/>
  <c r="AJ28" i="2" a="1"/>
  <c r="AJ28" i="2" s="1"/>
  <c r="AH28" i="2" a="1"/>
  <c r="AH28" i="2" s="1"/>
  <c r="AF28" i="2" a="1"/>
  <c r="AF28" i="2" s="1"/>
  <c r="AD28" i="2" a="1"/>
  <c r="AD28" i="2" s="1"/>
  <c r="AB28" i="2" a="1"/>
  <c r="AB28" i="2" s="1"/>
  <c r="Z28" i="2" a="1"/>
  <c r="Z28" i="2" s="1"/>
  <c r="X28" i="2" a="1"/>
  <c r="X28" i="2" s="1"/>
  <c r="V28" i="2" a="1"/>
  <c r="V28" i="2" s="1"/>
  <c r="T28" i="2" a="1"/>
  <c r="T28" i="2" s="1"/>
  <c r="R28" i="2" a="1"/>
  <c r="R28" i="2" s="1"/>
  <c r="P28" i="2" a="1"/>
  <c r="P28" i="2" s="1"/>
  <c r="N28" i="2" a="1"/>
  <c r="N28" i="2" s="1"/>
  <c r="L28" i="2" a="1"/>
  <c r="L28" i="2" s="1"/>
  <c r="J28" i="2" a="1"/>
  <c r="J28" i="2" s="1"/>
  <c r="H28" i="2" a="1"/>
  <c r="H28" i="2" s="1"/>
  <c r="F28" i="2" a="1"/>
  <c r="F28" i="2" s="1"/>
  <c r="D28" i="2" a="1"/>
  <c r="D28" i="2" s="1"/>
  <c r="B28" i="2" a="1"/>
  <c r="B28" i="2" s="1"/>
  <c r="BA28" i="2" a="1"/>
  <c r="BA28" i="2" s="1"/>
  <c r="AS28" i="2" a="1"/>
  <c r="AS28" i="2" s="1"/>
  <c r="AK28" i="2" a="1"/>
  <c r="AK28" i="2" s="1"/>
  <c r="AC28" i="2" a="1"/>
  <c r="AC28" i="2" s="1"/>
  <c r="U28" i="2" a="1"/>
  <c r="U28" i="2" s="1"/>
  <c r="M28" i="2" a="1"/>
  <c r="M28" i="2" s="1"/>
  <c r="E28" i="2" a="1"/>
  <c r="E28" i="2" s="1"/>
  <c r="BC28" i="2" a="1"/>
  <c r="BC28" i="2" s="1"/>
  <c r="BE28" i="2" a="1"/>
  <c r="BE28" i="2" s="1"/>
  <c r="AW28" i="2" a="1"/>
  <c r="AW28" i="2" s="1"/>
  <c r="AO28" i="2" a="1"/>
  <c r="AO28" i="2" s="1"/>
  <c r="AG28" i="2" a="1"/>
  <c r="AG28" i="2" s="1"/>
  <c r="Y28" i="2" a="1"/>
  <c r="Y28" i="2" s="1"/>
  <c r="Q28" i="2" a="1"/>
  <c r="Q28" i="2" s="1"/>
  <c r="I28" i="2" a="1"/>
  <c r="I28" i="2" s="1"/>
  <c r="AQ28" i="2" a="1"/>
  <c r="AQ28" i="2" s="1"/>
  <c r="AA28" i="2" a="1"/>
  <c r="AA28" i="2" s="1"/>
  <c r="K28" i="2" a="1"/>
  <c r="K28" i="2" s="1"/>
  <c r="AU28" i="2" a="1"/>
  <c r="AU28" i="2" s="1"/>
  <c r="AE28" i="2" a="1"/>
  <c r="AE28" i="2" s="1"/>
  <c r="O28" i="2" a="1"/>
  <c r="O28" i="2" s="1"/>
  <c r="AY28" i="2" a="1"/>
  <c r="AY28" i="2" s="1"/>
  <c r="AI28" i="2" a="1"/>
  <c r="AI28" i="2" s="1"/>
  <c r="S28" i="2" a="1"/>
  <c r="S28" i="2" s="1"/>
  <c r="C28" i="2" a="1"/>
  <c r="C28" i="2" s="1"/>
  <c r="BH17" i="2" a="1"/>
  <c r="BH17" i="2" s="1"/>
  <c r="BF17" i="2" a="1"/>
  <c r="BF17" i="2" s="1"/>
  <c r="BD17" i="2" a="1"/>
  <c r="BD17" i="2" s="1"/>
  <c r="BB17" i="2" a="1"/>
  <c r="BB17" i="2" s="1"/>
  <c r="AZ17" i="2" a="1"/>
  <c r="AZ17" i="2" s="1"/>
  <c r="AX17" i="2" a="1"/>
  <c r="AX17" i="2" s="1"/>
  <c r="AV17" i="2" a="1"/>
  <c r="AV17" i="2" s="1"/>
  <c r="AT17" i="2" a="1"/>
  <c r="AT17" i="2" s="1"/>
  <c r="AR17" i="2" a="1"/>
  <c r="AR17" i="2" s="1"/>
  <c r="AP17" i="2" a="1"/>
  <c r="AP17" i="2" s="1"/>
  <c r="AN17" i="2" a="1"/>
  <c r="AN17" i="2" s="1"/>
  <c r="AL17" i="2" a="1"/>
  <c r="AL17" i="2" s="1"/>
  <c r="AJ17" i="2" a="1"/>
  <c r="AJ17" i="2" s="1"/>
  <c r="AH17" i="2" a="1"/>
  <c r="AH17" i="2" s="1"/>
  <c r="AF17" i="2" a="1"/>
  <c r="AF17" i="2" s="1"/>
  <c r="AD17" i="2" a="1"/>
  <c r="AD17" i="2" s="1"/>
  <c r="AB17" i="2" a="1"/>
  <c r="AB17" i="2" s="1"/>
  <c r="Z17" i="2" a="1"/>
  <c r="Z17" i="2" s="1"/>
  <c r="X17" i="2" a="1"/>
  <c r="X17" i="2" s="1"/>
  <c r="V17" i="2" a="1"/>
  <c r="V17" i="2" s="1"/>
  <c r="T17" i="2" a="1"/>
  <c r="T17" i="2" s="1"/>
  <c r="R17" i="2" a="1"/>
  <c r="R17" i="2" s="1"/>
  <c r="P17" i="2" a="1"/>
  <c r="P17" i="2" s="1"/>
  <c r="N17" i="2" a="1"/>
  <c r="N17" i="2" s="1"/>
  <c r="L17" i="2" a="1"/>
  <c r="L17" i="2" s="1"/>
  <c r="J17" i="2" a="1"/>
  <c r="J17" i="2" s="1"/>
  <c r="H17" i="2" a="1"/>
  <c r="H17" i="2" s="1"/>
  <c r="F17" i="2" a="1"/>
  <c r="F17" i="2" s="1"/>
  <c r="D17" i="2" a="1"/>
  <c r="D17" i="2" s="1"/>
  <c r="B17" i="2" a="1"/>
  <c r="B17" i="2" s="1"/>
  <c r="BE17" i="2" a="1"/>
  <c r="BE17" i="2" s="1"/>
  <c r="AW17" i="2" a="1"/>
  <c r="AW17" i="2" s="1"/>
  <c r="AO17" i="2" a="1"/>
  <c r="AO17" i="2" s="1"/>
  <c r="AG17" i="2" a="1"/>
  <c r="AG17" i="2" s="1"/>
  <c r="Y17" i="2" a="1"/>
  <c r="Y17" i="2" s="1"/>
  <c r="Q17" i="2" a="1"/>
  <c r="Q17" i="2" s="1"/>
  <c r="I17" i="2" a="1"/>
  <c r="I17" i="2" s="1"/>
  <c r="BG17" i="2" a="1"/>
  <c r="BG17" i="2" s="1"/>
  <c r="AY17" i="2" a="1"/>
  <c r="AY17" i="2" s="1"/>
  <c r="AQ17" i="2" a="1"/>
  <c r="AQ17" i="2" s="1"/>
  <c r="AI17" i="2" a="1"/>
  <c r="AI17" i="2" s="1"/>
  <c r="AA17" i="2" a="1"/>
  <c r="AA17" i="2" s="1"/>
  <c r="S17" i="2" a="1"/>
  <c r="S17" i="2" s="1"/>
  <c r="K17" i="2" a="1"/>
  <c r="K17" i="2" s="1"/>
  <c r="C17" i="2" a="1"/>
  <c r="C17" i="2" s="1"/>
  <c r="BA17" i="2" a="1"/>
  <c r="BA17" i="2" s="1"/>
  <c r="AS17" i="2" a="1"/>
  <c r="AS17" i="2" s="1"/>
  <c r="AK17" i="2" a="1"/>
  <c r="AK17" i="2" s="1"/>
  <c r="AC17" i="2" a="1"/>
  <c r="AC17" i="2" s="1"/>
  <c r="U17" i="2" a="1"/>
  <c r="U17" i="2" s="1"/>
  <c r="M17" i="2" a="1"/>
  <c r="M17" i="2" s="1"/>
  <c r="E17" i="2" a="1"/>
  <c r="E17" i="2" s="1"/>
  <c r="BF25" i="2" a="1"/>
  <c r="BF25" i="2" s="1"/>
  <c r="BA25" i="2" a="1"/>
  <c r="BA25" i="2" s="1"/>
  <c r="AX25" i="2" a="1"/>
  <c r="AX25" i="2" s="1"/>
  <c r="AS25" i="2" a="1"/>
  <c r="AS25" i="2" s="1"/>
  <c r="AP25" i="2" a="1"/>
  <c r="AP25" i="2" s="1"/>
  <c r="AK25" i="2" a="1"/>
  <c r="AK25" i="2" s="1"/>
  <c r="AH25" i="2" a="1"/>
  <c r="AH25" i="2" s="1"/>
  <c r="AC25" i="2" a="1"/>
  <c r="AC25" i="2" s="1"/>
  <c r="Z25" i="2" a="1"/>
  <c r="Z25" i="2" s="1"/>
  <c r="U25" i="2" a="1"/>
  <c r="U25" i="2" s="1"/>
  <c r="R25" i="2" a="1"/>
  <c r="R25" i="2" s="1"/>
  <c r="M25" i="2" a="1"/>
  <c r="M25" i="2" s="1"/>
  <c r="J25" i="2" a="1"/>
  <c r="J25" i="2" s="1"/>
  <c r="E25" i="2" a="1"/>
  <c r="E25" i="2" s="1"/>
  <c r="B25" i="2" a="1"/>
  <c r="B25" i="2" s="1"/>
  <c r="BB25" i="2" a="1"/>
  <c r="BB25" i="2" s="1"/>
  <c r="AY25" i="2" a="1"/>
  <c r="AY25" i="2" s="1"/>
  <c r="AU25" i="2" a="1"/>
  <c r="AU25" i="2" s="1"/>
  <c r="AN25" i="2" a="1"/>
  <c r="AN25" i="2" s="1"/>
  <c r="AJ25" i="2" a="1"/>
  <c r="AJ25" i="2" s="1"/>
  <c r="AG25" i="2" a="1"/>
  <c r="AG25" i="2" s="1"/>
  <c r="V25" i="2" a="1"/>
  <c r="V25" i="2" s="1"/>
  <c r="S25" i="2" a="1"/>
  <c r="S25" i="2" s="1"/>
  <c r="O25" i="2" a="1"/>
  <c r="O25" i="2" s="1"/>
  <c r="H25" i="2" a="1"/>
  <c r="H25" i="2" s="1"/>
  <c r="D25" i="2" a="1"/>
  <c r="D25" i="2" s="1"/>
  <c r="BH25" i="2" a="1"/>
  <c r="BH25" i="2" s="1"/>
  <c r="BE25" i="2" a="1"/>
  <c r="BE25" i="2" s="1"/>
  <c r="AT25" i="2" a="1"/>
  <c r="AT25" i="2" s="1"/>
  <c r="AQ25" i="2" a="1"/>
  <c r="AQ25" i="2" s="1"/>
  <c r="AM25" i="2" a="1"/>
  <c r="AM25" i="2" s="1"/>
  <c r="AF25" i="2" a="1"/>
  <c r="AF25" i="2" s="1"/>
  <c r="AB25" i="2" a="1"/>
  <c r="AB25" i="2" s="1"/>
  <c r="Y25" i="2" a="1"/>
  <c r="Y25" i="2" s="1"/>
  <c r="N25" i="2" a="1"/>
  <c r="N25" i="2" s="1"/>
  <c r="K25" i="2" a="1"/>
  <c r="K25" i="2" s="1"/>
  <c r="G25" i="2" a="1"/>
  <c r="G25" i="2" s="1"/>
  <c r="BD25" i="2" a="1"/>
  <c r="BD25" i="2" s="1"/>
  <c r="AZ25" i="2" a="1"/>
  <c r="AZ25" i="2" s="1"/>
  <c r="AW25" i="2" a="1"/>
  <c r="AW25" i="2" s="1"/>
  <c r="AL25" i="2" a="1"/>
  <c r="AL25" i="2" s="1"/>
  <c r="AI25" i="2" a="1"/>
  <c r="AI25" i="2" s="1"/>
  <c r="AE25" i="2" a="1"/>
  <c r="AE25" i="2" s="1"/>
  <c r="X25" i="2" a="1"/>
  <c r="X25" i="2" s="1"/>
  <c r="T25" i="2" a="1"/>
  <c r="T25" i="2" s="1"/>
  <c r="Q25" i="2" a="1"/>
  <c r="Q25" i="2" s="1"/>
  <c r="F25" i="2" a="1"/>
  <c r="F25" i="2" s="1"/>
  <c r="C25" i="2" a="1"/>
  <c r="C25" i="2" s="1"/>
  <c r="BH29" i="2" a="1"/>
  <c r="BH29" i="2" s="1"/>
  <c r="BC29" i="2" a="1"/>
  <c r="BC29" i="2" s="1"/>
  <c r="AZ29" i="2" a="1"/>
  <c r="AZ29" i="2" s="1"/>
  <c r="AU29" i="2" a="1"/>
  <c r="AU29" i="2" s="1"/>
  <c r="AR29" i="2" a="1"/>
  <c r="AR29" i="2" s="1"/>
  <c r="AM29" i="2" a="1"/>
  <c r="AM29" i="2" s="1"/>
  <c r="AJ29" i="2" a="1"/>
  <c r="AJ29" i="2" s="1"/>
  <c r="AE29" i="2" a="1"/>
  <c r="AE29" i="2" s="1"/>
  <c r="AB29" i="2" a="1"/>
  <c r="AB29" i="2" s="1"/>
  <c r="W29" i="2" a="1"/>
  <c r="W29" i="2" s="1"/>
  <c r="T29" i="2" a="1"/>
  <c r="T29" i="2" s="1"/>
  <c r="O29" i="2" a="1"/>
  <c r="O29" i="2" s="1"/>
  <c r="L29" i="2" a="1"/>
  <c r="L29" i="2" s="1"/>
  <c r="G29" i="2" a="1"/>
  <c r="G29" i="2" s="1"/>
  <c r="D29" i="2" a="1"/>
  <c r="D29" i="2" s="1"/>
  <c r="BE29" i="2" a="1"/>
  <c r="BE29" i="2" s="1"/>
  <c r="BB29" i="2" a="1"/>
  <c r="BB29" i="2" s="1"/>
  <c r="AW29" i="2" a="1"/>
  <c r="AW29" i="2" s="1"/>
  <c r="AT29" i="2" a="1"/>
  <c r="AT29" i="2" s="1"/>
  <c r="AO29" i="2" a="1"/>
  <c r="AO29" i="2" s="1"/>
  <c r="AL29" i="2" a="1"/>
  <c r="AL29" i="2" s="1"/>
  <c r="AG29" i="2" a="1"/>
  <c r="AG29" i="2" s="1"/>
  <c r="AD29" i="2" a="1"/>
  <c r="AD29" i="2" s="1"/>
  <c r="Y29" i="2" a="1"/>
  <c r="Y29" i="2" s="1"/>
  <c r="V29" i="2" a="1"/>
  <c r="V29" i="2" s="1"/>
  <c r="Q29" i="2" a="1"/>
  <c r="Q29" i="2" s="1"/>
  <c r="N29" i="2" a="1"/>
  <c r="N29" i="2" s="1"/>
  <c r="I29" i="2" a="1"/>
  <c r="I29" i="2" s="1"/>
  <c r="F29" i="2" a="1"/>
  <c r="F29" i="2" s="1"/>
  <c r="BG29" i="2" a="1"/>
  <c r="BG29" i="2" s="1"/>
  <c r="BD29" i="2" a="1"/>
  <c r="BD29" i="2" s="1"/>
  <c r="AY29" i="2" a="1"/>
  <c r="AY29" i="2" s="1"/>
  <c r="AV29" i="2" a="1"/>
  <c r="AV29" i="2" s="1"/>
  <c r="AQ29" i="2" a="1"/>
  <c r="AQ29" i="2" s="1"/>
  <c r="AN29" i="2" a="1"/>
  <c r="AN29" i="2" s="1"/>
  <c r="AI29" i="2" a="1"/>
  <c r="AI29" i="2" s="1"/>
  <c r="AF29" i="2" a="1"/>
  <c r="AF29" i="2" s="1"/>
  <c r="AA29" i="2" a="1"/>
  <c r="AA29" i="2" s="1"/>
  <c r="X29" i="2" a="1"/>
  <c r="X29" i="2" s="1"/>
  <c r="S29" i="2" a="1"/>
  <c r="S29" i="2" s="1"/>
  <c r="P29" i="2" a="1"/>
  <c r="P29" i="2" s="1"/>
  <c r="K29" i="2" a="1"/>
  <c r="K29" i="2" s="1"/>
  <c r="H29" i="2" a="1"/>
  <c r="H29" i="2" s="1"/>
  <c r="C29" i="2" a="1"/>
  <c r="C29" i="2" s="1"/>
  <c r="AX29" i="2" a="1"/>
  <c r="AX29" i="2" s="1"/>
  <c r="AC29" i="2" a="1"/>
  <c r="AC29" i="2" s="1"/>
  <c r="R29" i="2" a="1"/>
  <c r="R29" i="2" s="1"/>
  <c r="BF29" i="2" a="1"/>
  <c r="BF29" i="2" s="1"/>
  <c r="AK29" i="2" a="1"/>
  <c r="AK29" i="2" s="1"/>
  <c r="Z29" i="2" a="1"/>
  <c r="Z29" i="2" s="1"/>
  <c r="E29" i="2" a="1"/>
  <c r="E29" i="2" s="1"/>
  <c r="AS29" i="2" a="1"/>
  <c r="AS29" i="2" s="1"/>
  <c r="AH29" i="2" a="1"/>
  <c r="AH29" i="2" s="1"/>
  <c r="M29" i="2" a="1"/>
  <c r="M29" i="2" s="1"/>
  <c r="B29" i="2" a="1"/>
  <c r="B29" i="2" s="1"/>
  <c r="G9" i="2" a="1"/>
  <c r="G9" i="2" s="1"/>
  <c r="K9" i="2" a="1"/>
  <c r="K9" i="2" s="1"/>
  <c r="Y9" i="2" a="1"/>
  <c r="Y9" i="2" s="1"/>
  <c r="AM9" i="2" a="1"/>
  <c r="AM9" i="2" s="1"/>
  <c r="AQ9" i="2" a="1"/>
  <c r="AQ9" i="2" s="1"/>
  <c r="BE9" i="2" a="1"/>
  <c r="BE9" i="2" s="1"/>
  <c r="B11" i="2" a="1"/>
  <c r="B11" i="2" s="1"/>
  <c r="P11" i="2" a="1"/>
  <c r="P11" i="2" s="1"/>
  <c r="T11" i="2" a="1"/>
  <c r="T11" i="2" s="1"/>
  <c r="AH11" i="2" a="1"/>
  <c r="AH11" i="2" s="1"/>
  <c r="AV11" i="2" a="1"/>
  <c r="AV11" i="2" s="1"/>
  <c r="AZ11" i="2" a="1"/>
  <c r="AZ11" i="2" s="1"/>
  <c r="K13" i="2" a="1"/>
  <c r="K13" i="2" s="1"/>
  <c r="Y13" i="2" a="1"/>
  <c r="Y13" i="2" s="1"/>
  <c r="AC13" i="2" a="1"/>
  <c r="AC13" i="2" s="1"/>
  <c r="AQ13" i="2" a="1"/>
  <c r="AQ13" i="2" s="1"/>
  <c r="BE13" i="2" a="1"/>
  <c r="BE13" i="2" s="1"/>
  <c r="E14" i="2" a="1"/>
  <c r="E14" i="2" s="1"/>
  <c r="H14" i="2" a="1"/>
  <c r="H14" i="2" s="1"/>
  <c r="L14" i="2" a="1"/>
  <c r="L14" i="2" s="1"/>
  <c r="S14" i="2" a="1"/>
  <c r="S14" i="2" s="1"/>
  <c r="W14" i="2" a="1"/>
  <c r="W14" i="2" s="1"/>
  <c r="Z14" i="2" a="1"/>
  <c r="Z14" i="2" s="1"/>
  <c r="AK14" i="2" a="1"/>
  <c r="AK14" i="2" s="1"/>
  <c r="AN14" i="2" a="1"/>
  <c r="AN14" i="2" s="1"/>
  <c r="AR14" i="2" a="1"/>
  <c r="AR14" i="2" s="1"/>
  <c r="AY14" i="2" a="1"/>
  <c r="AY14" i="2" s="1"/>
  <c r="BC14" i="2" a="1"/>
  <c r="BC14" i="2" s="1"/>
  <c r="BF14" i="2" a="1"/>
  <c r="BF14" i="2" s="1"/>
  <c r="B15" i="2" a="1"/>
  <c r="B15" i="2" s="1"/>
  <c r="F15" i="2" a="1"/>
  <c r="F15" i="2" s="1"/>
  <c r="Z15" i="2" a="1"/>
  <c r="Z15" i="2" s="1"/>
  <c r="AP15" i="2" a="1"/>
  <c r="AP15" i="2" s="1"/>
  <c r="BF15" i="2" a="1"/>
  <c r="BF15" i="2" s="1"/>
  <c r="AE17" i="2" a="1"/>
  <c r="AE17" i="2" s="1"/>
  <c r="H19" i="2" a="1"/>
  <c r="H19" i="2" s="1"/>
  <c r="AN19" i="2" a="1"/>
  <c r="AN19" i="2" s="1"/>
  <c r="B20" i="2" a="1"/>
  <c r="B20" i="2" s="1"/>
  <c r="W20" i="2" a="1"/>
  <c r="W20" i="2" s="1"/>
  <c r="AH20" i="2" a="1"/>
  <c r="AH20" i="2" s="1"/>
  <c r="BC20" i="2" a="1"/>
  <c r="BC20" i="2" s="1"/>
  <c r="K22" i="2" a="1"/>
  <c r="K22" i="2" s="1"/>
  <c r="AF22" i="2" a="1"/>
  <c r="AF22" i="2" s="1"/>
  <c r="AQ22" i="2" a="1"/>
  <c r="AQ22" i="2" s="1"/>
  <c r="Z23" i="2" a="1"/>
  <c r="Z23" i="2" s="1"/>
  <c r="BF23" i="2" a="1"/>
  <c r="BF23" i="2" s="1"/>
  <c r="I24" i="2" a="1"/>
  <c r="I24" i="2" s="1"/>
  <c r="T24" i="2" a="1"/>
  <c r="T24" i="2" s="1"/>
  <c r="AO24" i="2" a="1"/>
  <c r="AO24" i="2" s="1"/>
  <c r="I25" i="2" a="1"/>
  <c r="I25" i="2" s="1"/>
  <c r="W25" i="2" a="1"/>
  <c r="W25" i="2" s="1"/>
  <c r="F26" i="2" a="1"/>
  <c r="F26" i="2" s="1"/>
  <c r="D27" i="2" a="1"/>
  <c r="D27" i="2" s="1"/>
  <c r="R27" i="2" a="1"/>
  <c r="R27" i="2" s="1"/>
  <c r="AF27" i="2" a="1"/>
  <c r="AF27" i="2" s="1"/>
  <c r="W28" i="2" a="1"/>
  <c r="W28" i="2" s="1"/>
  <c r="U29" i="2" a="1"/>
  <c r="U29" i="2" s="1"/>
  <c r="D30" i="2" a="1"/>
  <c r="D30" i="2" s="1"/>
  <c r="AD31" i="2" a="1"/>
  <c r="AD31" i="2" s="1"/>
  <c r="W33" i="2" a="1"/>
  <c r="W33" i="2" s="1"/>
  <c r="AU35" i="2" a="1"/>
  <c r="AU35" i="2" s="1"/>
  <c r="BB37" i="2" a="1"/>
  <c r="BB37" i="2" s="1"/>
  <c r="AK38" i="2" a="1"/>
  <c r="AK38" i="2" s="1"/>
  <c r="AQ41" i="2" a="1"/>
  <c r="AQ41" i="2" s="1"/>
  <c r="AC44" i="2" a="1"/>
  <c r="AC44" i="2" s="1"/>
  <c r="AO53" i="2" a="1"/>
  <c r="AO53" i="2" s="1"/>
  <c r="AB15" i="2" a="1"/>
  <c r="AB15" i="2" s="1"/>
  <c r="AJ15" i="2" a="1"/>
  <c r="AJ15" i="2" s="1"/>
  <c r="AR15" i="2" a="1"/>
  <c r="AR15" i="2" s="1"/>
  <c r="AZ15" i="2" a="1"/>
  <c r="AZ15" i="2" s="1"/>
  <c r="F19" i="2" a="1"/>
  <c r="F19" i="2" s="1"/>
  <c r="N19" i="2" a="1"/>
  <c r="N19" i="2" s="1"/>
  <c r="V19" i="2" a="1"/>
  <c r="V19" i="2" s="1"/>
  <c r="AD19" i="2" a="1"/>
  <c r="AD19" i="2" s="1"/>
  <c r="AL19" i="2" a="1"/>
  <c r="AL19" i="2" s="1"/>
  <c r="AT19" i="2" a="1"/>
  <c r="AT19" i="2" s="1"/>
  <c r="BB19" i="2" a="1"/>
  <c r="BB19" i="2" s="1"/>
  <c r="H23" i="2" a="1"/>
  <c r="H23" i="2" s="1"/>
  <c r="P23" i="2" a="1"/>
  <c r="P23" i="2" s="1"/>
  <c r="X23" i="2" a="1"/>
  <c r="X23" i="2" s="1"/>
  <c r="AF23" i="2" a="1"/>
  <c r="AF23" i="2" s="1"/>
  <c r="AN23" i="2" a="1"/>
  <c r="AN23" i="2" s="1"/>
  <c r="AV23" i="2" a="1"/>
  <c r="AV23" i="2" s="1"/>
  <c r="BD23" i="2" a="1"/>
  <c r="BD23" i="2" s="1"/>
  <c r="K31" i="2" a="1"/>
  <c r="K31" i="2" s="1"/>
  <c r="V31" i="2" a="1"/>
  <c r="V31" i="2" s="1"/>
  <c r="AQ31" i="2" a="1"/>
  <c r="AQ31" i="2" s="1"/>
  <c r="BB31" i="2" a="1"/>
  <c r="BB31" i="2" s="1"/>
  <c r="BH36" i="2" a="1"/>
  <c r="BH36" i="2" s="1"/>
  <c r="BF36" i="2" a="1"/>
  <c r="BF36" i="2" s="1"/>
  <c r="BD36" i="2" a="1"/>
  <c r="BD36" i="2" s="1"/>
  <c r="BB36" i="2" a="1"/>
  <c r="BB36" i="2" s="1"/>
  <c r="AZ36" i="2" a="1"/>
  <c r="AZ36" i="2" s="1"/>
  <c r="AX36" i="2" a="1"/>
  <c r="AX36" i="2" s="1"/>
  <c r="AV36" i="2" a="1"/>
  <c r="AV36" i="2" s="1"/>
  <c r="AT36" i="2" a="1"/>
  <c r="AT36" i="2" s="1"/>
  <c r="AR36" i="2" a="1"/>
  <c r="AR36" i="2" s="1"/>
  <c r="AP36" i="2" a="1"/>
  <c r="AP36" i="2" s="1"/>
  <c r="AN36" i="2" a="1"/>
  <c r="AN36" i="2" s="1"/>
  <c r="AL36" i="2" a="1"/>
  <c r="AL36" i="2" s="1"/>
  <c r="AJ36" i="2" a="1"/>
  <c r="AJ36" i="2" s="1"/>
  <c r="AH36" i="2" a="1"/>
  <c r="AH36" i="2" s="1"/>
  <c r="AF36" i="2" a="1"/>
  <c r="AF36" i="2" s="1"/>
  <c r="AD36" i="2" a="1"/>
  <c r="AD36" i="2" s="1"/>
  <c r="AB36" i="2" a="1"/>
  <c r="AB36" i="2" s="1"/>
  <c r="Z36" i="2" a="1"/>
  <c r="Z36" i="2" s="1"/>
  <c r="X36" i="2" a="1"/>
  <c r="X36" i="2" s="1"/>
  <c r="V36" i="2" a="1"/>
  <c r="V36" i="2" s="1"/>
  <c r="T36" i="2" a="1"/>
  <c r="T36" i="2" s="1"/>
  <c r="R36" i="2" a="1"/>
  <c r="R36" i="2" s="1"/>
  <c r="P36" i="2" a="1"/>
  <c r="P36" i="2" s="1"/>
  <c r="N36" i="2" a="1"/>
  <c r="N36" i="2" s="1"/>
  <c r="L36" i="2" a="1"/>
  <c r="L36" i="2" s="1"/>
  <c r="J36" i="2" a="1"/>
  <c r="J36" i="2" s="1"/>
  <c r="H36" i="2" a="1"/>
  <c r="H36" i="2" s="1"/>
  <c r="F36" i="2" a="1"/>
  <c r="F36" i="2" s="1"/>
  <c r="D36" i="2" a="1"/>
  <c r="D36" i="2" s="1"/>
  <c r="B36" i="2" a="1"/>
  <c r="B36" i="2" s="1"/>
  <c r="BG36" i="2" a="1"/>
  <c r="BG36" i="2" s="1"/>
  <c r="AY36" i="2" a="1"/>
  <c r="AY36" i="2" s="1"/>
  <c r="AQ36" i="2" a="1"/>
  <c r="AQ36" i="2" s="1"/>
  <c r="AI36" i="2" a="1"/>
  <c r="AI36" i="2" s="1"/>
  <c r="AA36" i="2" a="1"/>
  <c r="AA36" i="2" s="1"/>
  <c r="S36" i="2" a="1"/>
  <c r="S36" i="2" s="1"/>
  <c r="K36" i="2" a="1"/>
  <c r="K36" i="2" s="1"/>
  <c r="C36" i="2" a="1"/>
  <c r="C36" i="2" s="1"/>
  <c r="BA36" i="2" a="1"/>
  <c r="BA36" i="2" s="1"/>
  <c r="AS36" i="2" a="1"/>
  <c r="AS36" i="2" s="1"/>
  <c r="AK36" i="2" a="1"/>
  <c r="AK36" i="2" s="1"/>
  <c r="AC36" i="2" a="1"/>
  <c r="AC36" i="2" s="1"/>
  <c r="U36" i="2" a="1"/>
  <c r="U36" i="2" s="1"/>
  <c r="M36" i="2" a="1"/>
  <c r="M36" i="2" s="1"/>
  <c r="E36" i="2" a="1"/>
  <c r="E36" i="2" s="1"/>
  <c r="BC36" i="2" a="1"/>
  <c r="BC36" i="2" s="1"/>
  <c r="AU36" i="2" a="1"/>
  <c r="AU36" i="2" s="1"/>
  <c r="AM36" i="2" a="1"/>
  <c r="AM36" i="2" s="1"/>
  <c r="AE36" i="2" a="1"/>
  <c r="AE36" i="2" s="1"/>
  <c r="W36" i="2" a="1"/>
  <c r="W36" i="2" s="1"/>
  <c r="O36" i="2" a="1"/>
  <c r="O36" i="2" s="1"/>
  <c r="G36" i="2" a="1"/>
  <c r="G36" i="2" s="1"/>
  <c r="AG36" i="2" a="1"/>
  <c r="AG36" i="2" s="1"/>
  <c r="D19" i="2" a="1"/>
  <c r="D19" i="2" s="1"/>
  <c r="L19" i="2" a="1"/>
  <c r="L19" i="2" s="1"/>
  <c r="T19" i="2" a="1"/>
  <c r="T19" i="2" s="1"/>
  <c r="AB19" i="2" a="1"/>
  <c r="AB19" i="2" s="1"/>
  <c r="AJ19" i="2" a="1"/>
  <c r="AJ19" i="2" s="1"/>
  <c r="AR19" i="2" a="1"/>
  <c r="AR19" i="2" s="1"/>
  <c r="AZ19" i="2" a="1"/>
  <c r="AZ19" i="2" s="1"/>
  <c r="F23" i="2" a="1"/>
  <c r="F23" i="2" s="1"/>
  <c r="N23" i="2" a="1"/>
  <c r="N23" i="2" s="1"/>
  <c r="V23" i="2" a="1"/>
  <c r="V23" i="2" s="1"/>
  <c r="AD23" i="2" a="1"/>
  <c r="AD23" i="2" s="1"/>
  <c r="AL23" i="2" a="1"/>
  <c r="AL23" i="2" s="1"/>
  <c r="AT23" i="2" a="1"/>
  <c r="AT23" i="2" s="1"/>
  <c r="C31" i="2" a="1"/>
  <c r="C31" i="2" s="1"/>
  <c r="N31" i="2" a="1"/>
  <c r="N31" i="2" s="1"/>
  <c r="AI31" i="2" a="1"/>
  <c r="AI31" i="2" s="1"/>
  <c r="BH35" i="2" a="1"/>
  <c r="BH35" i="2" s="1"/>
  <c r="BH38" i="2" a="1"/>
  <c r="BH38" i="2" s="1"/>
  <c r="BF38" i="2" a="1"/>
  <c r="BF38" i="2" s="1"/>
  <c r="BD38" i="2" a="1"/>
  <c r="BD38" i="2" s="1"/>
  <c r="BB38" i="2" a="1"/>
  <c r="BB38" i="2" s="1"/>
  <c r="AZ38" i="2" a="1"/>
  <c r="AZ38" i="2" s="1"/>
  <c r="AX38" i="2" a="1"/>
  <c r="AX38" i="2" s="1"/>
  <c r="AV38" i="2" a="1"/>
  <c r="AV38" i="2" s="1"/>
  <c r="AT38" i="2" a="1"/>
  <c r="AT38" i="2" s="1"/>
  <c r="AR38" i="2" a="1"/>
  <c r="AR38" i="2" s="1"/>
  <c r="AP38" i="2" a="1"/>
  <c r="AP38" i="2" s="1"/>
  <c r="AN38" i="2" a="1"/>
  <c r="AN38" i="2" s="1"/>
  <c r="AL38" i="2" a="1"/>
  <c r="AL38" i="2" s="1"/>
  <c r="AJ38" i="2" a="1"/>
  <c r="AJ38" i="2" s="1"/>
  <c r="AH38" i="2" a="1"/>
  <c r="AH38" i="2" s="1"/>
  <c r="AF38" i="2" a="1"/>
  <c r="AF38" i="2" s="1"/>
  <c r="AD38" i="2" a="1"/>
  <c r="AD38" i="2" s="1"/>
  <c r="AB38" i="2" a="1"/>
  <c r="AB38" i="2" s="1"/>
  <c r="Z38" i="2" a="1"/>
  <c r="Z38" i="2" s="1"/>
  <c r="X38" i="2" a="1"/>
  <c r="X38" i="2" s="1"/>
  <c r="V38" i="2" a="1"/>
  <c r="V38" i="2" s="1"/>
  <c r="T38" i="2" a="1"/>
  <c r="T38" i="2" s="1"/>
  <c r="R38" i="2" a="1"/>
  <c r="R38" i="2" s="1"/>
  <c r="P38" i="2" a="1"/>
  <c r="P38" i="2" s="1"/>
  <c r="N38" i="2" a="1"/>
  <c r="N38" i="2" s="1"/>
  <c r="L38" i="2" a="1"/>
  <c r="L38" i="2" s="1"/>
  <c r="J38" i="2" a="1"/>
  <c r="J38" i="2" s="1"/>
  <c r="H38" i="2" a="1"/>
  <c r="H38" i="2" s="1"/>
  <c r="F38" i="2" a="1"/>
  <c r="F38" i="2" s="1"/>
  <c r="D38" i="2" a="1"/>
  <c r="D38" i="2" s="1"/>
  <c r="B38" i="2" a="1"/>
  <c r="B38" i="2" s="1"/>
  <c r="BC38" i="2" a="1"/>
  <c r="BC38" i="2" s="1"/>
  <c r="AU38" i="2" a="1"/>
  <c r="AU38" i="2" s="1"/>
  <c r="AM38" i="2" a="1"/>
  <c r="AM38" i="2" s="1"/>
  <c r="AE38" i="2" a="1"/>
  <c r="AE38" i="2" s="1"/>
  <c r="W38" i="2" a="1"/>
  <c r="W38" i="2" s="1"/>
  <c r="O38" i="2" a="1"/>
  <c r="O38" i="2" s="1"/>
  <c r="G38" i="2" a="1"/>
  <c r="G38" i="2" s="1"/>
  <c r="BE38" i="2" a="1"/>
  <c r="BE38" i="2" s="1"/>
  <c r="AQ38" i="2" a="1"/>
  <c r="AQ38" i="2" s="1"/>
  <c r="AC38" i="2" a="1"/>
  <c r="AC38" i="2" s="1"/>
  <c r="Y38" i="2" a="1"/>
  <c r="Y38" i="2" s="1"/>
  <c r="K38" i="2" a="1"/>
  <c r="K38" i="2" s="1"/>
  <c r="BA38" i="2" a="1"/>
  <c r="BA38" i="2" s="1"/>
  <c r="AW38" i="2" a="1"/>
  <c r="AW38" i="2" s="1"/>
  <c r="AI38" i="2" a="1"/>
  <c r="AI38" i="2" s="1"/>
  <c r="U38" i="2" a="1"/>
  <c r="U38" i="2" s="1"/>
  <c r="Q38" i="2" a="1"/>
  <c r="Q38" i="2" s="1"/>
  <c r="C38" i="2" a="1"/>
  <c r="C38" i="2" s="1"/>
  <c r="BG38" i="2" a="1"/>
  <c r="BG38" i="2" s="1"/>
  <c r="AS38" i="2" a="1"/>
  <c r="AS38" i="2" s="1"/>
  <c r="AO38" i="2" a="1"/>
  <c r="AO38" i="2" s="1"/>
  <c r="AA38" i="2" a="1"/>
  <c r="AA38" i="2" s="1"/>
  <c r="M38" i="2" a="1"/>
  <c r="M38" i="2" s="1"/>
  <c r="I38" i="2" a="1"/>
  <c r="I38" i="2" s="1"/>
  <c r="BG15" i="2" a="1"/>
  <c r="BG15" i="2" s="1"/>
  <c r="BE15" i="2" a="1"/>
  <c r="BE15" i="2" s="1"/>
  <c r="BC15" i="2" a="1"/>
  <c r="BC15" i="2" s="1"/>
  <c r="BA15" i="2" a="1"/>
  <c r="BA15" i="2" s="1"/>
  <c r="AY15" i="2" a="1"/>
  <c r="AY15" i="2" s="1"/>
  <c r="AW15" i="2" a="1"/>
  <c r="AW15" i="2" s="1"/>
  <c r="AU15" i="2" a="1"/>
  <c r="AU15" i="2" s="1"/>
  <c r="AS15" i="2" a="1"/>
  <c r="AS15" i="2" s="1"/>
  <c r="AQ15" i="2" a="1"/>
  <c r="AQ15" i="2" s="1"/>
  <c r="AO15" i="2" a="1"/>
  <c r="AO15" i="2" s="1"/>
  <c r="AM15" i="2" a="1"/>
  <c r="AM15" i="2" s="1"/>
  <c r="AK15" i="2" a="1"/>
  <c r="AK15" i="2" s="1"/>
  <c r="AI15" i="2" a="1"/>
  <c r="AI15" i="2" s="1"/>
  <c r="AG15" i="2" a="1"/>
  <c r="AG15" i="2" s="1"/>
  <c r="AE15" i="2" a="1"/>
  <c r="AE15" i="2" s="1"/>
  <c r="AC15" i="2" a="1"/>
  <c r="AC15" i="2" s="1"/>
  <c r="AA15" i="2" a="1"/>
  <c r="AA15" i="2" s="1"/>
  <c r="Y15" i="2" a="1"/>
  <c r="Y15" i="2" s="1"/>
  <c r="W15" i="2" a="1"/>
  <c r="W15" i="2" s="1"/>
  <c r="U15" i="2" a="1"/>
  <c r="U15" i="2" s="1"/>
  <c r="S15" i="2" a="1"/>
  <c r="S15" i="2" s="1"/>
  <c r="Q15" i="2" a="1"/>
  <c r="Q15" i="2" s="1"/>
  <c r="O15" i="2" a="1"/>
  <c r="O15" i="2" s="1"/>
  <c r="M15" i="2" a="1"/>
  <c r="M15" i="2" s="1"/>
  <c r="K15" i="2" a="1"/>
  <c r="K15" i="2" s="1"/>
  <c r="I15" i="2" a="1"/>
  <c r="I15" i="2" s="1"/>
  <c r="G15" i="2" a="1"/>
  <c r="G15" i="2" s="1"/>
  <c r="E15" i="2" a="1"/>
  <c r="E15" i="2" s="1"/>
  <c r="C15" i="2" a="1"/>
  <c r="C15" i="2" s="1"/>
  <c r="BG19" i="2" a="1"/>
  <c r="BG19" i="2" s="1"/>
  <c r="BE19" i="2" a="1"/>
  <c r="BE19" i="2" s="1"/>
  <c r="BC19" i="2" a="1"/>
  <c r="BC19" i="2" s="1"/>
  <c r="BA19" i="2" a="1"/>
  <c r="BA19" i="2" s="1"/>
  <c r="AY19" i="2" a="1"/>
  <c r="AY19" i="2" s="1"/>
  <c r="AW19" i="2" a="1"/>
  <c r="AW19" i="2" s="1"/>
  <c r="AU19" i="2" a="1"/>
  <c r="AU19" i="2" s="1"/>
  <c r="AS19" i="2" a="1"/>
  <c r="AS19" i="2" s="1"/>
  <c r="AQ19" i="2" a="1"/>
  <c r="AQ19" i="2" s="1"/>
  <c r="AO19" i="2" a="1"/>
  <c r="AO19" i="2" s="1"/>
  <c r="AM19" i="2" a="1"/>
  <c r="AM19" i="2" s="1"/>
  <c r="AK19" i="2" a="1"/>
  <c r="AK19" i="2" s="1"/>
  <c r="AI19" i="2" a="1"/>
  <c r="AI19" i="2" s="1"/>
  <c r="AG19" i="2" a="1"/>
  <c r="AG19" i="2" s="1"/>
  <c r="AE19" i="2" a="1"/>
  <c r="AE19" i="2" s="1"/>
  <c r="AC19" i="2" a="1"/>
  <c r="AC19" i="2" s="1"/>
  <c r="AA19" i="2" a="1"/>
  <c r="AA19" i="2" s="1"/>
  <c r="Y19" i="2" a="1"/>
  <c r="Y19" i="2" s="1"/>
  <c r="W19" i="2" a="1"/>
  <c r="W19" i="2" s="1"/>
  <c r="U19" i="2" a="1"/>
  <c r="U19" i="2" s="1"/>
  <c r="S19" i="2" a="1"/>
  <c r="S19" i="2" s="1"/>
  <c r="Q19" i="2" a="1"/>
  <c r="Q19" i="2" s="1"/>
  <c r="O19" i="2" a="1"/>
  <c r="O19" i="2" s="1"/>
  <c r="M19" i="2" a="1"/>
  <c r="M19" i="2" s="1"/>
  <c r="K19" i="2" a="1"/>
  <c r="K19" i="2" s="1"/>
  <c r="I19" i="2" a="1"/>
  <c r="I19" i="2" s="1"/>
  <c r="G19" i="2" a="1"/>
  <c r="G19" i="2" s="1"/>
  <c r="E19" i="2" a="1"/>
  <c r="E19" i="2" s="1"/>
  <c r="C19" i="2" a="1"/>
  <c r="C19" i="2" s="1"/>
  <c r="BG23" i="2" a="1"/>
  <c r="BG23" i="2" s="1"/>
  <c r="BE23" i="2" a="1"/>
  <c r="BE23" i="2" s="1"/>
  <c r="BC23" i="2" a="1"/>
  <c r="BC23" i="2" s="1"/>
  <c r="BA23" i="2" a="1"/>
  <c r="BA23" i="2" s="1"/>
  <c r="AY23" i="2" a="1"/>
  <c r="AY23" i="2" s="1"/>
  <c r="AW23" i="2" a="1"/>
  <c r="AW23" i="2" s="1"/>
  <c r="AU23" i="2" a="1"/>
  <c r="AU23" i="2" s="1"/>
  <c r="AS23" i="2" a="1"/>
  <c r="AS23" i="2" s="1"/>
  <c r="AQ23" i="2" a="1"/>
  <c r="AQ23" i="2" s="1"/>
  <c r="AO23" i="2" a="1"/>
  <c r="AO23" i="2" s="1"/>
  <c r="AM23" i="2" a="1"/>
  <c r="AM23" i="2" s="1"/>
  <c r="AK23" i="2" a="1"/>
  <c r="AK23" i="2" s="1"/>
  <c r="AI23" i="2" a="1"/>
  <c r="AI23" i="2" s="1"/>
  <c r="AG23" i="2" a="1"/>
  <c r="AG23" i="2" s="1"/>
  <c r="AE23" i="2" a="1"/>
  <c r="AE23" i="2" s="1"/>
  <c r="AC23" i="2" a="1"/>
  <c r="AC23" i="2" s="1"/>
  <c r="AA23" i="2" a="1"/>
  <c r="AA23" i="2" s="1"/>
  <c r="Y23" i="2" a="1"/>
  <c r="Y23" i="2" s="1"/>
  <c r="W23" i="2" a="1"/>
  <c r="W23" i="2" s="1"/>
  <c r="U23" i="2" a="1"/>
  <c r="U23" i="2" s="1"/>
  <c r="S23" i="2" a="1"/>
  <c r="S23" i="2" s="1"/>
  <c r="Q23" i="2" a="1"/>
  <c r="Q23" i="2" s="1"/>
  <c r="O23" i="2" a="1"/>
  <c r="O23" i="2" s="1"/>
  <c r="M23" i="2" a="1"/>
  <c r="M23" i="2" s="1"/>
  <c r="K23" i="2" a="1"/>
  <c r="K23" i="2" s="1"/>
  <c r="I23" i="2" a="1"/>
  <c r="I23" i="2" s="1"/>
  <c r="G23" i="2" a="1"/>
  <c r="G23" i="2" s="1"/>
  <c r="E23" i="2" a="1"/>
  <c r="E23" i="2" s="1"/>
  <c r="C23" i="2" a="1"/>
  <c r="C23" i="2" s="1"/>
  <c r="BD31" i="2" a="1"/>
  <c r="BD31" i="2" s="1"/>
  <c r="BA31" i="2" a="1"/>
  <c r="BA31" i="2" s="1"/>
  <c r="AV31" i="2" a="1"/>
  <c r="AV31" i="2" s="1"/>
  <c r="AS31" i="2" a="1"/>
  <c r="AS31" i="2" s="1"/>
  <c r="AN31" i="2" a="1"/>
  <c r="AN31" i="2" s="1"/>
  <c r="AK31" i="2" a="1"/>
  <c r="AK31" i="2" s="1"/>
  <c r="AF31" i="2" a="1"/>
  <c r="AF31" i="2" s="1"/>
  <c r="AC31" i="2" a="1"/>
  <c r="AC31" i="2" s="1"/>
  <c r="X31" i="2" a="1"/>
  <c r="X31" i="2" s="1"/>
  <c r="U31" i="2" a="1"/>
  <c r="U31" i="2" s="1"/>
  <c r="P31" i="2" a="1"/>
  <c r="P31" i="2" s="1"/>
  <c r="M31" i="2" a="1"/>
  <c r="M31" i="2" s="1"/>
  <c r="H31" i="2" a="1"/>
  <c r="H31" i="2" s="1"/>
  <c r="E31" i="2" a="1"/>
  <c r="E31" i="2" s="1"/>
  <c r="BF31" i="2" a="1"/>
  <c r="BF31" i="2" s="1"/>
  <c r="BC31" i="2" a="1"/>
  <c r="BC31" i="2" s="1"/>
  <c r="AX31" i="2" a="1"/>
  <c r="AX31" i="2" s="1"/>
  <c r="AU31" i="2" a="1"/>
  <c r="AU31" i="2" s="1"/>
  <c r="AP31" i="2" a="1"/>
  <c r="AP31" i="2" s="1"/>
  <c r="AM31" i="2" a="1"/>
  <c r="AM31" i="2" s="1"/>
  <c r="AH31" i="2" a="1"/>
  <c r="AH31" i="2" s="1"/>
  <c r="AE31" i="2" a="1"/>
  <c r="AE31" i="2" s="1"/>
  <c r="Z31" i="2" a="1"/>
  <c r="Z31" i="2" s="1"/>
  <c r="W31" i="2" a="1"/>
  <c r="W31" i="2" s="1"/>
  <c r="R31" i="2" a="1"/>
  <c r="R31" i="2" s="1"/>
  <c r="O31" i="2" a="1"/>
  <c r="O31" i="2" s="1"/>
  <c r="J31" i="2" a="1"/>
  <c r="J31" i="2" s="1"/>
  <c r="G31" i="2" a="1"/>
  <c r="G31" i="2" s="1"/>
  <c r="B31" i="2" a="1"/>
  <c r="B31" i="2" s="1"/>
  <c r="BH31" i="2" a="1"/>
  <c r="BH31" i="2" s="1"/>
  <c r="BE31" i="2" a="1"/>
  <c r="BE31" i="2" s="1"/>
  <c r="AZ31" i="2" a="1"/>
  <c r="AZ31" i="2" s="1"/>
  <c r="AW31" i="2" a="1"/>
  <c r="AW31" i="2" s="1"/>
  <c r="AR31" i="2" a="1"/>
  <c r="AR31" i="2" s="1"/>
  <c r="AO31" i="2" a="1"/>
  <c r="AO31" i="2" s="1"/>
  <c r="AJ31" i="2" a="1"/>
  <c r="AJ31" i="2" s="1"/>
  <c r="AG31" i="2" a="1"/>
  <c r="AG31" i="2" s="1"/>
  <c r="AB31" i="2" a="1"/>
  <c r="AB31" i="2" s="1"/>
  <c r="Y31" i="2" a="1"/>
  <c r="Y31" i="2" s="1"/>
  <c r="T31" i="2" a="1"/>
  <c r="T31" i="2" s="1"/>
  <c r="Q31" i="2" a="1"/>
  <c r="Q31" i="2" s="1"/>
  <c r="L31" i="2" a="1"/>
  <c r="L31" i="2" s="1"/>
  <c r="I31" i="2" a="1"/>
  <c r="I31" i="2" s="1"/>
  <c r="D31" i="2" a="1"/>
  <c r="D31" i="2" s="1"/>
  <c r="H15" i="2" a="1"/>
  <c r="H15" i="2" s="1"/>
  <c r="P15" i="2" a="1"/>
  <c r="P15" i="2" s="1"/>
  <c r="X15" i="2" a="1"/>
  <c r="X15" i="2" s="1"/>
  <c r="AF15" i="2" a="1"/>
  <c r="AF15" i="2" s="1"/>
  <c r="AN15" i="2" a="1"/>
  <c r="AN15" i="2" s="1"/>
  <c r="AV15" i="2" a="1"/>
  <c r="AV15" i="2" s="1"/>
  <c r="BD15" i="2" a="1"/>
  <c r="BD15" i="2" s="1"/>
  <c r="B19" i="2" a="1"/>
  <c r="B19" i="2" s="1"/>
  <c r="J19" i="2" a="1"/>
  <c r="J19" i="2" s="1"/>
  <c r="R19" i="2" a="1"/>
  <c r="R19" i="2" s="1"/>
  <c r="Z19" i="2" a="1"/>
  <c r="Z19" i="2" s="1"/>
  <c r="AH19" i="2" a="1"/>
  <c r="AH19" i="2" s="1"/>
  <c r="AP19" i="2" a="1"/>
  <c r="AP19" i="2" s="1"/>
  <c r="AX19" i="2" a="1"/>
  <c r="AX19" i="2" s="1"/>
  <c r="BF19" i="2" a="1"/>
  <c r="BF19" i="2" s="1"/>
  <c r="D23" i="2" a="1"/>
  <c r="D23" i="2" s="1"/>
  <c r="L23" i="2" a="1"/>
  <c r="L23" i="2" s="1"/>
  <c r="T23" i="2" a="1"/>
  <c r="T23" i="2" s="1"/>
  <c r="AB23" i="2" a="1"/>
  <c r="AB23" i="2" s="1"/>
  <c r="AJ23" i="2" a="1"/>
  <c r="AJ23" i="2" s="1"/>
  <c r="AR23" i="2" a="1"/>
  <c r="AR23" i="2" s="1"/>
  <c r="AZ23" i="2" a="1"/>
  <c r="AZ23" i="2" s="1"/>
  <c r="BH23" i="2" a="1"/>
  <c r="BH23" i="2" s="1"/>
  <c r="F31" i="2" a="1"/>
  <c r="F31" i="2" s="1"/>
  <c r="AA31" i="2" a="1"/>
  <c r="AA31" i="2" s="1"/>
  <c r="AL31" i="2" a="1"/>
  <c r="AL31" i="2" s="1"/>
  <c r="BG31" i="2" a="1"/>
  <c r="BG31" i="2" s="1"/>
  <c r="BE33" i="2" a="1"/>
  <c r="BE33" i="2" s="1"/>
  <c r="Q36" i="2" a="1"/>
  <c r="Q36" i="2" s="1"/>
  <c r="AW36" i="2" a="1"/>
  <c r="AW36" i="2" s="1"/>
  <c r="E38" i="2" a="1"/>
  <c r="E38" i="2" s="1"/>
  <c r="S38" i="2" a="1"/>
  <c r="S38" i="2" s="1"/>
  <c r="AG38" i="2" a="1"/>
  <c r="AG38" i="2" s="1"/>
  <c r="A45" i="10"/>
  <c r="A45" i="9"/>
  <c r="A45" i="8"/>
  <c r="A45" i="7"/>
  <c r="A45" i="4"/>
  <c r="A45" i="6"/>
  <c r="A45" i="5"/>
  <c r="BG34" i="2" a="1"/>
  <c r="BG34" i="2" s="1"/>
  <c r="BD37" i="2" a="1"/>
  <c r="BD37" i="2" s="1"/>
  <c r="BA37" i="2" a="1"/>
  <c r="BA37" i="2" s="1"/>
  <c r="AV37" i="2" a="1"/>
  <c r="AV37" i="2" s="1"/>
  <c r="AS37" i="2" a="1"/>
  <c r="AS37" i="2" s="1"/>
  <c r="AN37" i="2" a="1"/>
  <c r="AN37" i="2" s="1"/>
  <c r="AK37" i="2" a="1"/>
  <c r="AK37" i="2" s="1"/>
  <c r="AF37" i="2" a="1"/>
  <c r="AF37" i="2" s="1"/>
  <c r="AC37" i="2" a="1"/>
  <c r="AC37" i="2" s="1"/>
  <c r="X37" i="2" a="1"/>
  <c r="X37" i="2" s="1"/>
  <c r="U37" i="2" a="1"/>
  <c r="U37" i="2" s="1"/>
  <c r="P37" i="2" a="1"/>
  <c r="P37" i="2" s="1"/>
  <c r="M37" i="2" a="1"/>
  <c r="M37" i="2" s="1"/>
  <c r="F37" i="2" a="1"/>
  <c r="F37" i="2" s="1"/>
  <c r="I37" i="2" a="1"/>
  <c r="I37" i="2" s="1"/>
  <c r="L37" i="2" a="1"/>
  <c r="L37" i="2" s="1"/>
  <c r="O37" i="2" a="1"/>
  <c r="O37" i="2" s="1"/>
  <c r="S37" i="2" a="1"/>
  <c r="S37" i="2" s="1"/>
  <c r="Z37" i="2" a="1"/>
  <c r="Z37" i="2" s="1"/>
  <c r="AD37" i="2" a="1"/>
  <c r="AD37" i="2" s="1"/>
  <c r="AG37" i="2" a="1"/>
  <c r="AG37" i="2" s="1"/>
  <c r="AR37" i="2" a="1"/>
  <c r="AR37" i="2" s="1"/>
  <c r="AU37" i="2" a="1"/>
  <c r="AU37" i="2" s="1"/>
  <c r="AY37" i="2" a="1"/>
  <c r="AY37" i="2" s="1"/>
  <c r="BF37" i="2" a="1"/>
  <c r="BF37" i="2" s="1"/>
  <c r="BH42" i="2" a="1"/>
  <c r="BH42" i="2" s="1"/>
  <c r="BF42" i="2" a="1"/>
  <c r="BF42" i="2" s="1"/>
  <c r="BD42" i="2" a="1"/>
  <c r="BD42" i="2" s="1"/>
  <c r="BB42" i="2" a="1"/>
  <c r="BB42" i="2" s="1"/>
  <c r="AZ42" i="2" a="1"/>
  <c r="AZ42" i="2" s="1"/>
  <c r="AX42" i="2" a="1"/>
  <c r="AX42" i="2" s="1"/>
  <c r="AV42" i="2" a="1"/>
  <c r="AV42" i="2" s="1"/>
  <c r="AT42" i="2" a="1"/>
  <c r="AT42" i="2" s="1"/>
  <c r="AR42" i="2" a="1"/>
  <c r="AR42" i="2" s="1"/>
  <c r="AP42" i="2" a="1"/>
  <c r="AP42" i="2" s="1"/>
  <c r="AN42" i="2" a="1"/>
  <c r="AN42" i="2" s="1"/>
  <c r="AL42" i="2" a="1"/>
  <c r="AL42" i="2" s="1"/>
  <c r="AJ42" i="2" a="1"/>
  <c r="AJ42" i="2" s="1"/>
  <c r="AH42" i="2" a="1"/>
  <c r="AH42" i="2" s="1"/>
  <c r="AF42" i="2" a="1"/>
  <c r="AF42" i="2" s="1"/>
  <c r="AD42" i="2" a="1"/>
  <c r="AD42" i="2" s="1"/>
  <c r="AB42" i="2" a="1"/>
  <c r="AB42" i="2" s="1"/>
  <c r="Z42" i="2" a="1"/>
  <c r="Z42" i="2" s="1"/>
  <c r="X42" i="2" a="1"/>
  <c r="X42" i="2" s="1"/>
  <c r="V42" i="2" a="1"/>
  <c r="V42" i="2" s="1"/>
  <c r="T42" i="2" a="1"/>
  <c r="T42" i="2" s="1"/>
  <c r="R42" i="2" a="1"/>
  <c r="R42" i="2" s="1"/>
  <c r="P42" i="2" a="1"/>
  <c r="P42" i="2" s="1"/>
  <c r="N42" i="2" a="1"/>
  <c r="N42" i="2" s="1"/>
  <c r="L42" i="2" a="1"/>
  <c r="L42" i="2" s="1"/>
  <c r="J42" i="2" a="1"/>
  <c r="J42" i="2" s="1"/>
  <c r="H42" i="2" a="1"/>
  <c r="H42" i="2" s="1"/>
  <c r="F42" i="2" a="1"/>
  <c r="F42" i="2" s="1"/>
  <c r="D42" i="2" a="1"/>
  <c r="D42" i="2" s="1"/>
  <c r="B42" i="2" a="1"/>
  <c r="B42" i="2" s="1"/>
  <c r="BG42" i="2" a="1"/>
  <c r="BG42" i="2" s="1"/>
  <c r="AY42" i="2" a="1"/>
  <c r="AY42" i="2" s="1"/>
  <c r="AQ42" i="2" a="1"/>
  <c r="AQ42" i="2" s="1"/>
  <c r="AI42" i="2" a="1"/>
  <c r="AI42" i="2" s="1"/>
  <c r="AA42" i="2" a="1"/>
  <c r="AA42" i="2" s="1"/>
  <c r="S42" i="2" a="1"/>
  <c r="S42" i="2" s="1"/>
  <c r="K42" i="2" a="1"/>
  <c r="K42" i="2" s="1"/>
  <c r="C42" i="2" a="1"/>
  <c r="C42" i="2" s="1"/>
  <c r="BC42" i="2" a="1"/>
  <c r="BC42" i="2" s="1"/>
  <c r="AU42" i="2" a="1"/>
  <c r="AU42" i="2" s="1"/>
  <c r="AM42" i="2" a="1"/>
  <c r="AM42" i="2" s="1"/>
  <c r="AE42" i="2" a="1"/>
  <c r="AE42" i="2" s="1"/>
  <c r="W42" i="2" a="1"/>
  <c r="W42" i="2" s="1"/>
  <c r="O42" i="2" a="1"/>
  <c r="O42" i="2" s="1"/>
  <c r="G42" i="2" a="1"/>
  <c r="G42" i="2" s="1"/>
  <c r="Q42" i="2" a="1"/>
  <c r="Q42" i="2" s="1"/>
  <c r="AG42" i="2" a="1"/>
  <c r="AG42" i="2" s="1"/>
  <c r="AW42" i="2" a="1"/>
  <c r="AW42" i="2" s="1"/>
  <c r="BE47" i="2" a="1"/>
  <c r="BE47" i="2" s="1"/>
  <c r="BG55" i="2" a="1"/>
  <c r="BG55" i="2" s="1"/>
  <c r="BE55" i="2" a="1"/>
  <c r="BE55" i="2" s="1"/>
  <c r="BC55" i="2" a="1"/>
  <c r="BC55" i="2" s="1"/>
  <c r="BA55" i="2" a="1"/>
  <c r="BA55" i="2" s="1"/>
  <c r="AY55" i="2" a="1"/>
  <c r="AY55" i="2" s="1"/>
  <c r="AW55" i="2" a="1"/>
  <c r="AW55" i="2" s="1"/>
  <c r="AU55" i="2" a="1"/>
  <c r="AU55" i="2" s="1"/>
  <c r="AS55" i="2" a="1"/>
  <c r="AS55" i="2" s="1"/>
  <c r="AQ55" i="2" a="1"/>
  <c r="AQ55" i="2" s="1"/>
  <c r="AO55" i="2" a="1"/>
  <c r="AO55" i="2" s="1"/>
  <c r="AM55" i="2" a="1"/>
  <c r="AM55" i="2" s="1"/>
  <c r="AK55" i="2" a="1"/>
  <c r="AK55" i="2" s="1"/>
  <c r="AI55" i="2" a="1"/>
  <c r="AI55" i="2" s="1"/>
  <c r="AG55" i="2" a="1"/>
  <c r="AG55" i="2" s="1"/>
  <c r="AE55" i="2" a="1"/>
  <c r="AE55" i="2" s="1"/>
  <c r="AC55" i="2" a="1"/>
  <c r="AC55" i="2" s="1"/>
  <c r="AA55" i="2" a="1"/>
  <c r="AA55" i="2" s="1"/>
  <c r="Y55" i="2" a="1"/>
  <c r="Y55" i="2" s="1"/>
  <c r="W55" i="2" a="1"/>
  <c r="W55" i="2" s="1"/>
  <c r="U55" i="2" a="1"/>
  <c r="U55" i="2" s="1"/>
  <c r="S55" i="2" a="1"/>
  <c r="S55" i="2" s="1"/>
  <c r="Q55" i="2" a="1"/>
  <c r="Q55" i="2" s="1"/>
  <c r="O55" i="2" a="1"/>
  <c r="O55" i="2" s="1"/>
  <c r="BD55" i="2" a="1"/>
  <c r="BD55" i="2" s="1"/>
  <c r="AV55" i="2" a="1"/>
  <c r="AV55" i="2" s="1"/>
  <c r="AN55" i="2" a="1"/>
  <c r="AN55" i="2" s="1"/>
  <c r="AF55" i="2" a="1"/>
  <c r="AF55" i="2" s="1"/>
  <c r="X55" i="2" a="1"/>
  <c r="X55" i="2" s="1"/>
  <c r="P55" i="2" a="1"/>
  <c r="P55" i="2" s="1"/>
  <c r="BH55" i="2" a="1"/>
  <c r="BH55" i="2" s="1"/>
  <c r="AT55" i="2" a="1"/>
  <c r="AT55" i="2" s="1"/>
  <c r="AP55" i="2" a="1"/>
  <c r="AP55" i="2" s="1"/>
  <c r="AB55" i="2" a="1"/>
  <c r="AB55" i="2" s="1"/>
  <c r="N55" i="2" a="1"/>
  <c r="N55" i="2" s="1"/>
  <c r="K55" i="2" a="1"/>
  <c r="K55" i="2" s="1"/>
  <c r="F55" i="2" a="1"/>
  <c r="F55" i="2" s="1"/>
  <c r="C55" i="2" a="1"/>
  <c r="C55" i="2" s="1"/>
  <c r="AZ55" i="2" a="1"/>
  <c r="AZ55" i="2" s="1"/>
  <c r="AL55" i="2" a="1"/>
  <c r="AL55" i="2" s="1"/>
  <c r="AH55" i="2" a="1"/>
  <c r="AH55" i="2" s="1"/>
  <c r="T55" i="2" a="1"/>
  <c r="T55" i="2" s="1"/>
  <c r="M55" i="2" a="1"/>
  <c r="M55" i="2" s="1"/>
  <c r="H55" i="2" a="1"/>
  <c r="H55" i="2" s="1"/>
  <c r="E55" i="2" a="1"/>
  <c r="E55" i="2" s="1"/>
  <c r="BF55" i="2" a="1"/>
  <c r="BF55" i="2" s="1"/>
  <c r="AR55" i="2" a="1"/>
  <c r="AR55" i="2" s="1"/>
  <c r="AD55" i="2" a="1"/>
  <c r="AD55" i="2" s="1"/>
  <c r="Z55" i="2" a="1"/>
  <c r="Z55" i="2" s="1"/>
  <c r="J55" i="2" a="1"/>
  <c r="J55" i="2" s="1"/>
  <c r="G55" i="2" a="1"/>
  <c r="G55" i="2" s="1"/>
  <c r="B55" i="2" a="1"/>
  <c r="B55" i="2" s="1"/>
  <c r="AX55" i="2" a="1"/>
  <c r="AX55" i="2" s="1"/>
  <c r="AJ55" i="2" a="1"/>
  <c r="AJ55" i="2" s="1"/>
  <c r="V55" i="2" a="1"/>
  <c r="V55" i="2" s="1"/>
  <c r="I55" i="2" a="1"/>
  <c r="I55" i="2" s="1"/>
  <c r="R55" i="2" a="1"/>
  <c r="R55" i="2" s="1"/>
  <c r="D55" i="2" a="1"/>
  <c r="D55" i="2" s="1"/>
  <c r="BB55" i="2" a="1"/>
  <c r="BB55" i="2" s="1"/>
  <c r="G37" i="2" a="1"/>
  <c r="G37" i="2" s="1"/>
  <c r="T37" i="2" a="1"/>
  <c r="T37" i="2" s="1"/>
  <c r="W37" i="2" a="1"/>
  <c r="W37" i="2" s="1"/>
  <c r="AA37" i="2" a="1"/>
  <c r="AA37" i="2" s="1"/>
  <c r="AH37" i="2" a="1"/>
  <c r="AH37" i="2" s="1"/>
  <c r="AL37" i="2" a="1"/>
  <c r="AL37" i="2" s="1"/>
  <c r="AO37" i="2" a="1"/>
  <c r="AO37" i="2" s="1"/>
  <c r="AZ37" i="2" a="1"/>
  <c r="AZ37" i="2" s="1"/>
  <c r="BC37" i="2" a="1"/>
  <c r="BC37" i="2" s="1"/>
  <c r="BG37" i="2" a="1"/>
  <c r="BG37" i="2" s="1"/>
  <c r="M42" i="2" a="1"/>
  <c r="M42" i="2" s="1"/>
  <c r="AC42" i="2" a="1"/>
  <c r="AC42" i="2" s="1"/>
  <c r="AS42" i="2" a="1"/>
  <c r="AS42" i="2" s="1"/>
  <c r="BF43" i="2" a="1"/>
  <c r="BF43" i="2" s="1"/>
  <c r="L55" i="2" a="1"/>
  <c r="L55" i="2" s="1"/>
  <c r="L56" i="2" a="1"/>
  <c r="L56" i="2" s="1"/>
  <c r="A76" i="9"/>
  <c r="A76" i="8"/>
  <c r="A76" i="10"/>
  <c r="A76" i="7"/>
  <c r="A76" i="5"/>
  <c r="A76" i="6"/>
  <c r="A76" i="4"/>
  <c r="F33" i="2" a="1"/>
  <c r="F33" i="2" s="1"/>
  <c r="I33" i="2" a="1"/>
  <c r="I33" i="2" s="1"/>
  <c r="N33" i="2" a="1"/>
  <c r="N33" i="2" s="1"/>
  <c r="Q33" i="2" a="1"/>
  <c r="Q33" i="2" s="1"/>
  <c r="V33" i="2" a="1"/>
  <c r="V33" i="2" s="1"/>
  <c r="Y33" i="2" a="1"/>
  <c r="Y33" i="2" s="1"/>
  <c r="AD33" i="2" a="1"/>
  <c r="AD33" i="2" s="1"/>
  <c r="AG33" i="2" a="1"/>
  <c r="AG33" i="2" s="1"/>
  <c r="AL33" i="2" a="1"/>
  <c r="AL33" i="2" s="1"/>
  <c r="AO33" i="2" a="1"/>
  <c r="AO33" i="2" s="1"/>
  <c r="AT33" i="2" a="1"/>
  <c r="AT33" i="2" s="1"/>
  <c r="AW33" i="2" a="1"/>
  <c r="AW33" i="2" s="1"/>
  <c r="BB33" i="2" a="1"/>
  <c r="BB33" i="2" s="1"/>
  <c r="D35" i="2" a="1"/>
  <c r="D35" i="2" s="1"/>
  <c r="I35" i="2" a="1"/>
  <c r="I35" i="2" s="1"/>
  <c r="L35" i="2" a="1"/>
  <c r="L35" i="2" s="1"/>
  <c r="Q35" i="2" a="1"/>
  <c r="Q35" i="2" s="1"/>
  <c r="T35" i="2" a="1"/>
  <c r="T35" i="2" s="1"/>
  <c r="Y35" i="2" a="1"/>
  <c r="Y35" i="2" s="1"/>
  <c r="AB35" i="2" a="1"/>
  <c r="AB35" i="2" s="1"/>
  <c r="AG35" i="2" a="1"/>
  <c r="AG35" i="2" s="1"/>
  <c r="AJ35" i="2" a="1"/>
  <c r="AJ35" i="2" s="1"/>
  <c r="AO35" i="2" a="1"/>
  <c r="AO35" i="2" s="1"/>
  <c r="AR35" i="2" a="1"/>
  <c r="AR35" i="2" s="1"/>
  <c r="AW35" i="2" a="1"/>
  <c r="AW35" i="2" s="1"/>
  <c r="AZ35" i="2" a="1"/>
  <c r="AZ35" i="2" s="1"/>
  <c r="BE35" i="2" a="1"/>
  <c r="BE35" i="2" s="1"/>
  <c r="B37" i="2" a="1"/>
  <c r="B37" i="2" s="1"/>
  <c r="E37" i="2" a="1"/>
  <c r="E37" i="2" s="1"/>
  <c r="J37" i="2" a="1"/>
  <c r="J37" i="2" s="1"/>
  <c r="N37" i="2" a="1"/>
  <c r="N37" i="2" s="1"/>
  <c r="Q37" i="2" a="1"/>
  <c r="Q37" i="2" s="1"/>
  <c r="AB37" i="2" a="1"/>
  <c r="AB37" i="2" s="1"/>
  <c r="AE37" i="2" a="1"/>
  <c r="AE37" i="2" s="1"/>
  <c r="AI37" i="2" a="1"/>
  <c r="AI37" i="2" s="1"/>
  <c r="AP37" i="2" a="1"/>
  <c r="AP37" i="2" s="1"/>
  <c r="AT37" i="2" a="1"/>
  <c r="AT37" i="2" s="1"/>
  <c r="AW37" i="2" a="1"/>
  <c r="AW37" i="2" s="1"/>
  <c r="BH37" i="2" a="1"/>
  <c r="BH37" i="2" s="1"/>
  <c r="BE39" i="2" a="1"/>
  <c r="BE39" i="2" s="1"/>
  <c r="BG40" i="2" a="1"/>
  <c r="BG40" i="2" s="1"/>
  <c r="BH41" i="2" a="1"/>
  <c r="BH41" i="2" s="1"/>
  <c r="I42" i="2" a="1"/>
  <c r="I42" i="2" s="1"/>
  <c r="Y42" i="2" a="1"/>
  <c r="Y42" i="2" s="1"/>
  <c r="AO42" i="2" a="1"/>
  <c r="AO42" i="2" s="1"/>
  <c r="BE42" i="2" a="1"/>
  <c r="BE42" i="2" s="1"/>
  <c r="F43" i="2" a="1"/>
  <c r="F43" i="2" s="1"/>
  <c r="I43" i="2" a="1"/>
  <c r="I43" i="2" s="1"/>
  <c r="N43" i="2" a="1"/>
  <c r="N43" i="2" s="1"/>
  <c r="Q43" i="2" a="1"/>
  <c r="Q43" i="2" s="1"/>
  <c r="V43" i="2" a="1"/>
  <c r="V43" i="2" s="1"/>
  <c r="Y43" i="2" a="1"/>
  <c r="Y43" i="2" s="1"/>
  <c r="AD43" i="2" a="1"/>
  <c r="AD43" i="2" s="1"/>
  <c r="AG43" i="2" a="1"/>
  <c r="AG43" i="2" s="1"/>
  <c r="AL43" i="2" a="1"/>
  <c r="AL43" i="2" s="1"/>
  <c r="AO43" i="2" a="1"/>
  <c r="AO43" i="2" s="1"/>
  <c r="AT43" i="2" a="1"/>
  <c r="AT43" i="2" s="1"/>
  <c r="AW43" i="2" a="1"/>
  <c r="AW43" i="2" s="1"/>
  <c r="BB43" i="2" a="1"/>
  <c r="BB43" i="2" s="1"/>
  <c r="BE43" i="2" a="1"/>
  <c r="BE43" i="2" s="1"/>
  <c r="D47" i="2" a="1"/>
  <c r="D47" i="2" s="1"/>
  <c r="G47" i="2" a="1"/>
  <c r="G47" i="2" s="1"/>
  <c r="R47" i="2" a="1"/>
  <c r="R47" i="2" s="1"/>
  <c r="U47" i="2" a="1"/>
  <c r="U47" i="2" s="1"/>
  <c r="Y47" i="2" a="1"/>
  <c r="Y47" i="2" s="1"/>
  <c r="AF47" i="2" a="1"/>
  <c r="AF47" i="2" s="1"/>
  <c r="AJ47" i="2" a="1"/>
  <c r="AJ47" i="2" s="1"/>
  <c r="AM47" i="2" a="1"/>
  <c r="AM47" i="2" s="1"/>
  <c r="AX47" i="2" a="1"/>
  <c r="AX47" i="2" s="1"/>
  <c r="BA47" i="2" a="1"/>
  <c r="BA47" i="2" s="1"/>
  <c r="BH48" i="2" a="1"/>
  <c r="BH48" i="2" s="1"/>
  <c r="BF48" i="2" a="1"/>
  <c r="BF48" i="2" s="1"/>
  <c r="BD48" i="2" a="1"/>
  <c r="BD48" i="2" s="1"/>
  <c r="BB48" i="2" a="1"/>
  <c r="BB48" i="2" s="1"/>
  <c r="AZ48" i="2" a="1"/>
  <c r="AZ48" i="2" s="1"/>
  <c r="AX48" i="2" a="1"/>
  <c r="AX48" i="2" s="1"/>
  <c r="AV48" i="2" a="1"/>
  <c r="AV48" i="2" s="1"/>
  <c r="AT48" i="2" a="1"/>
  <c r="AT48" i="2" s="1"/>
  <c r="AR48" i="2" a="1"/>
  <c r="AR48" i="2" s="1"/>
  <c r="AP48" i="2" a="1"/>
  <c r="AP48" i="2" s="1"/>
  <c r="AN48" i="2" a="1"/>
  <c r="AN48" i="2" s="1"/>
  <c r="AL48" i="2" a="1"/>
  <c r="AL48" i="2" s="1"/>
  <c r="AJ48" i="2" a="1"/>
  <c r="AJ48" i="2" s="1"/>
  <c r="AH48" i="2" a="1"/>
  <c r="AH48" i="2" s="1"/>
  <c r="AF48" i="2" a="1"/>
  <c r="AF48" i="2" s="1"/>
  <c r="AD48" i="2" a="1"/>
  <c r="AD48" i="2" s="1"/>
  <c r="AB48" i="2" a="1"/>
  <c r="AB48" i="2" s="1"/>
  <c r="Z48" i="2" a="1"/>
  <c r="Z48" i="2" s="1"/>
  <c r="X48" i="2" a="1"/>
  <c r="X48" i="2" s="1"/>
  <c r="V48" i="2" a="1"/>
  <c r="V48" i="2" s="1"/>
  <c r="T48" i="2" a="1"/>
  <c r="T48" i="2" s="1"/>
  <c r="R48" i="2" a="1"/>
  <c r="R48" i="2" s="1"/>
  <c r="P48" i="2" a="1"/>
  <c r="P48" i="2" s="1"/>
  <c r="N48" i="2" a="1"/>
  <c r="N48" i="2" s="1"/>
  <c r="L48" i="2" a="1"/>
  <c r="L48" i="2" s="1"/>
  <c r="J48" i="2" a="1"/>
  <c r="J48" i="2" s="1"/>
  <c r="H48" i="2" a="1"/>
  <c r="H48" i="2" s="1"/>
  <c r="F48" i="2" a="1"/>
  <c r="F48" i="2" s="1"/>
  <c r="D48" i="2" a="1"/>
  <c r="D48" i="2" s="1"/>
  <c r="B48" i="2" a="1"/>
  <c r="B48" i="2" s="1"/>
  <c r="BA48" i="2" a="1"/>
  <c r="BA48" i="2" s="1"/>
  <c r="AS48" i="2" a="1"/>
  <c r="AS48" i="2" s="1"/>
  <c r="AK48" i="2" a="1"/>
  <c r="AK48" i="2" s="1"/>
  <c r="AC48" i="2" a="1"/>
  <c r="AC48" i="2" s="1"/>
  <c r="U48" i="2" a="1"/>
  <c r="U48" i="2" s="1"/>
  <c r="M48" i="2" a="1"/>
  <c r="M48" i="2" s="1"/>
  <c r="E48" i="2" a="1"/>
  <c r="E48" i="2" s="1"/>
  <c r="O48" i="2" a="1"/>
  <c r="O48" i="2" s="1"/>
  <c r="S48" i="2" a="1"/>
  <c r="S48" i="2" s="1"/>
  <c r="AG48" i="2" a="1"/>
  <c r="AG48" i="2" s="1"/>
  <c r="AU48" i="2" a="1"/>
  <c r="AU48" i="2" s="1"/>
  <c r="AY48" i="2" a="1"/>
  <c r="AY48" i="2" s="1"/>
  <c r="I53" i="2" a="1"/>
  <c r="I53" i="2" s="1"/>
  <c r="AD53" i="2" a="1"/>
  <c r="AD53" i="2" s="1"/>
  <c r="BG47" i="2" a="1"/>
  <c r="BG47" i="2" s="1"/>
  <c r="BB47" i="2" a="1"/>
  <c r="BB47" i="2" s="1"/>
  <c r="AY47" i="2" a="1"/>
  <c r="AY47" i="2" s="1"/>
  <c r="AT47" i="2" a="1"/>
  <c r="AT47" i="2" s="1"/>
  <c r="AQ47" i="2" a="1"/>
  <c r="AQ47" i="2" s="1"/>
  <c r="AL47" i="2" a="1"/>
  <c r="AL47" i="2" s="1"/>
  <c r="AI47" i="2" a="1"/>
  <c r="AI47" i="2" s="1"/>
  <c r="AD47" i="2" a="1"/>
  <c r="AD47" i="2" s="1"/>
  <c r="AA47" i="2" a="1"/>
  <c r="AA47" i="2" s="1"/>
  <c r="V47" i="2" a="1"/>
  <c r="V47" i="2" s="1"/>
  <c r="S47" i="2" a="1"/>
  <c r="S47" i="2" s="1"/>
  <c r="N47" i="2" a="1"/>
  <c r="N47" i="2" s="1"/>
  <c r="K47" i="2" a="1"/>
  <c r="K47" i="2" s="1"/>
  <c r="F47" i="2" a="1"/>
  <c r="F47" i="2" s="1"/>
  <c r="C47" i="2" a="1"/>
  <c r="C47" i="2" s="1"/>
  <c r="H47" i="2" a="1"/>
  <c r="H47" i="2" s="1"/>
  <c r="L47" i="2" a="1"/>
  <c r="L47" i="2" s="1"/>
  <c r="O47" i="2" a="1"/>
  <c r="O47" i="2" s="1"/>
  <c r="Z47" i="2" a="1"/>
  <c r="Z47" i="2" s="1"/>
  <c r="AC47" i="2" a="1"/>
  <c r="AC47" i="2" s="1"/>
  <c r="AG47" i="2" a="1"/>
  <c r="AG47" i="2" s="1"/>
  <c r="AN47" i="2" a="1"/>
  <c r="AN47" i="2" s="1"/>
  <c r="AR47" i="2" a="1"/>
  <c r="AR47" i="2" s="1"/>
  <c r="AU47" i="2" a="1"/>
  <c r="AU47" i="2" s="1"/>
  <c r="BF47" i="2" a="1"/>
  <c r="BF47" i="2" s="1"/>
  <c r="BG53" i="2" a="1"/>
  <c r="BG53" i="2" s="1"/>
  <c r="BD53" i="2" a="1"/>
  <c r="BD53" i="2" s="1"/>
  <c r="AY53" i="2" a="1"/>
  <c r="AY53" i="2" s="1"/>
  <c r="AV53" i="2" a="1"/>
  <c r="AV53" i="2" s="1"/>
  <c r="AQ53" i="2" a="1"/>
  <c r="AQ53" i="2" s="1"/>
  <c r="AN53" i="2" a="1"/>
  <c r="AN53" i="2" s="1"/>
  <c r="AI53" i="2" a="1"/>
  <c r="AI53" i="2" s="1"/>
  <c r="AF53" i="2" a="1"/>
  <c r="AF53" i="2" s="1"/>
  <c r="AA53" i="2" a="1"/>
  <c r="AA53" i="2" s="1"/>
  <c r="X53" i="2" a="1"/>
  <c r="X53" i="2" s="1"/>
  <c r="S53" i="2" a="1"/>
  <c r="S53" i="2" s="1"/>
  <c r="P53" i="2" a="1"/>
  <c r="P53" i="2" s="1"/>
  <c r="K53" i="2" a="1"/>
  <c r="K53" i="2" s="1"/>
  <c r="H53" i="2" a="1"/>
  <c r="H53" i="2" s="1"/>
  <c r="C53" i="2" a="1"/>
  <c r="C53" i="2" s="1"/>
  <c r="BF53" i="2" a="1"/>
  <c r="BF53" i="2" s="1"/>
  <c r="BA53" i="2" a="1"/>
  <c r="BA53" i="2" s="1"/>
  <c r="AX53" i="2" a="1"/>
  <c r="AX53" i="2" s="1"/>
  <c r="AS53" i="2" a="1"/>
  <c r="AS53" i="2" s="1"/>
  <c r="AP53" i="2" a="1"/>
  <c r="AP53" i="2" s="1"/>
  <c r="AK53" i="2" a="1"/>
  <c r="AK53" i="2" s="1"/>
  <c r="AH53" i="2" a="1"/>
  <c r="AH53" i="2" s="1"/>
  <c r="AC53" i="2" a="1"/>
  <c r="AC53" i="2" s="1"/>
  <c r="Z53" i="2" a="1"/>
  <c r="Z53" i="2" s="1"/>
  <c r="U53" i="2" a="1"/>
  <c r="U53" i="2" s="1"/>
  <c r="R53" i="2" a="1"/>
  <c r="R53" i="2" s="1"/>
  <c r="M53" i="2" a="1"/>
  <c r="M53" i="2" s="1"/>
  <c r="J53" i="2" a="1"/>
  <c r="J53" i="2" s="1"/>
  <c r="E53" i="2" a="1"/>
  <c r="E53" i="2" s="1"/>
  <c r="B53" i="2" a="1"/>
  <c r="B53" i="2" s="1"/>
  <c r="BH53" i="2" a="1"/>
  <c r="BH53" i="2" s="1"/>
  <c r="BC53" i="2" a="1"/>
  <c r="BC53" i="2" s="1"/>
  <c r="AZ53" i="2" a="1"/>
  <c r="AZ53" i="2" s="1"/>
  <c r="AU53" i="2" a="1"/>
  <c r="AU53" i="2" s="1"/>
  <c r="AR53" i="2" a="1"/>
  <c r="AR53" i="2" s="1"/>
  <c r="AM53" i="2" a="1"/>
  <c r="AM53" i="2" s="1"/>
  <c r="AJ53" i="2" a="1"/>
  <c r="AJ53" i="2" s="1"/>
  <c r="AE53" i="2" a="1"/>
  <c r="AE53" i="2" s="1"/>
  <c r="AB53" i="2" a="1"/>
  <c r="AB53" i="2" s="1"/>
  <c r="W53" i="2" a="1"/>
  <c r="W53" i="2" s="1"/>
  <c r="T53" i="2" a="1"/>
  <c r="T53" i="2" s="1"/>
  <c r="O53" i="2" a="1"/>
  <c r="O53" i="2" s="1"/>
  <c r="L53" i="2" a="1"/>
  <c r="L53" i="2" s="1"/>
  <c r="G53" i="2" a="1"/>
  <c r="G53" i="2" s="1"/>
  <c r="D53" i="2" a="1"/>
  <c r="D53" i="2" s="1"/>
  <c r="V53" i="2" a="1"/>
  <c r="V53" i="2" s="1"/>
  <c r="AG53" i="2" a="1"/>
  <c r="AG53" i="2" s="1"/>
  <c r="BB53" i="2" a="1"/>
  <c r="BB53" i="2" s="1"/>
  <c r="BF56" i="2" a="1"/>
  <c r="BF56" i="2" s="1"/>
  <c r="BC56" i="2" a="1"/>
  <c r="BC56" i="2" s="1"/>
  <c r="AX56" i="2" a="1"/>
  <c r="AX56" i="2" s="1"/>
  <c r="AU56" i="2" a="1"/>
  <c r="AU56" i="2" s="1"/>
  <c r="AP56" i="2" a="1"/>
  <c r="AP56" i="2" s="1"/>
  <c r="AM56" i="2" a="1"/>
  <c r="AM56" i="2" s="1"/>
  <c r="AH56" i="2" a="1"/>
  <c r="AH56" i="2" s="1"/>
  <c r="AE56" i="2" a="1"/>
  <c r="AE56" i="2" s="1"/>
  <c r="Z56" i="2" a="1"/>
  <c r="Z56" i="2" s="1"/>
  <c r="W56" i="2" a="1"/>
  <c r="W56" i="2" s="1"/>
  <c r="R56" i="2" a="1"/>
  <c r="R56" i="2" s="1"/>
  <c r="O56" i="2" a="1"/>
  <c r="O56" i="2" s="1"/>
  <c r="J56" i="2" a="1"/>
  <c r="J56" i="2" s="1"/>
  <c r="G56" i="2" a="1"/>
  <c r="G56" i="2" s="1"/>
  <c r="B56" i="2" a="1"/>
  <c r="B56" i="2" s="1"/>
  <c r="BE56" i="2" a="1"/>
  <c r="BE56" i="2" s="1"/>
  <c r="BB56" i="2" a="1"/>
  <c r="BB56" i="2" s="1"/>
  <c r="AQ56" i="2" a="1"/>
  <c r="AQ56" i="2" s="1"/>
  <c r="AN56" i="2" a="1"/>
  <c r="AN56" i="2" s="1"/>
  <c r="AJ56" i="2" a="1"/>
  <c r="AJ56" i="2" s="1"/>
  <c r="AC56" i="2" a="1"/>
  <c r="AC56" i="2" s="1"/>
  <c r="Y56" i="2" a="1"/>
  <c r="Y56" i="2" s="1"/>
  <c r="V56" i="2" a="1"/>
  <c r="V56" i="2" s="1"/>
  <c r="K56" i="2" a="1"/>
  <c r="K56" i="2" s="1"/>
  <c r="H56" i="2" a="1"/>
  <c r="H56" i="2" s="1"/>
  <c r="D56" i="2" a="1"/>
  <c r="D56" i="2" s="1"/>
  <c r="BH56" i="2" a="1"/>
  <c r="BH56" i="2" s="1"/>
  <c r="BA56" i="2" a="1"/>
  <c r="BA56" i="2" s="1"/>
  <c r="AW56" i="2" a="1"/>
  <c r="AW56" i="2" s="1"/>
  <c r="AT56" i="2" a="1"/>
  <c r="AT56" i="2" s="1"/>
  <c r="AI56" i="2" a="1"/>
  <c r="AI56" i="2" s="1"/>
  <c r="AF56" i="2" a="1"/>
  <c r="AF56" i="2" s="1"/>
  <c r="AB56" i="2" a="1"/>
  <c r="AB56" i="2" s="1"/>
  <c r="U56" i="2" a="1"/>
  <c r="U56" i="2" s="1"/>
  <c r="Q56" i="2" a="1"/>
  <c r="Q56" i="2" s="1"/>
  <c r="N56" i="2" a="1"/>
  <c r="N56" i="2" s="1"/>
  <c r="C56" i="2" a="1"/>
  <c r="C56" i="2" s="1"/>
  <c r="BG56" i="2" a="1"/>
  <c r="BG56" i="2" s="1"/>
  <c r="BD56" i="2" a="1"/>
  <c r="BD56" i="2" s="1"/>
  <c r="AZ56" i="2" a="1"/>
  <c r="AZ56" i="2" s="1"/>
  <c r="AS56" i="2" a="1"/>
  <c r="AS56" i="2" s="1"/>
  <c r="AO56" i="2" a="1"/>
  <c r="AO56" i="2" s="1"/>
  <c r="AL56" i="2" a="1"/>
  <c r="AL56" i="2" s="1"/>
  <c r="AA56" i="2" a="1"/>
  <c r="AA56" i="2" s="1"/>
  <c r="X56" i="2" a="1"/>
  <c r="X56" i="2" s="1"/>
  <c r="T56" i="2" a="1"/>
  <c r="T56" i="2" s="1"/>
  <c r="M56" i="2" a="1"/>
  <c r="M56" i="2" s="1"/>
  <c r="I56" i="2" a="1"/>
  <c r="I56" i="2" s="1"/>
  <c r="F56" i="2" a="1"/>
  <c r="F56" i="2" s="1"/>
  <c r="P56" i="2" a="1"/>
  <c r="P56" i="2" s="1"/>
  <c r="AD56" i="2" a="1"/>
  <c r="AD56" i="2" s="1"/>
  <c r="AR56" i="2" a="1"/>
  <c r="AR56" i="2" s="1"/>
  <c r="A55" i="10"/>
  <c r="A55" i="9"/>
  <c r="A55" i="8"/>
  <c r="A55" i="7"/>
  <c r="A55" i="4"/>
  <c r="A55" i="5"/>
  <c r="A55" i="6"/>
  <c r="C34" i="2" a="1"/>
  <c r="C34" i="2" s="1"/>
  <c r="E34" i="2" a="1"/>
  <c r="E34" i="2" s="1"/>
  <c r="G34" i="2" a="1"/>
  <c r="G34" i="2" s="1"/>
  <c r="I34" i="2" a="1"/>
  <c r="I34" i="2" s="1"/>
  <c r="K34" i="2" a="1"/>
  <c r="K34" i="2" s="1"/>
  <c r="M34" i="2" a="1"/>
  <c r="M34" i="2" s="1"/>
  <c r="O34" i="2" a="1"/>
  <c r="O34" i="2" s="1"/>
  <c r="Q34" i="2" a="1"/>
  <c r="Q34" i="2" s="1"/>
  <c r="S34" i="2" a="1"/>
  <c r="S34" i="2" s="1"/>
  <c r="U34" i="2" a="1"/>
  <c r="U34" i="2" s="1"/>
  <c r="W34" i="2" a="1"/>
  <c r="W34" i="2" s="1"/>
  <c r="Y34" i="2" a="1"/>
  <c r="Y34" i="2" s="1"/>
  <c r="AA34" i="2" a="1"/>
  <c r="AA34" i="2" s="1"/>
  <c r="AC34" i="2" a="1"/>
  <c r="AC34" i="2" s="1"/>
  <c r="AE34" i="2" a="1"/>
  <c r="AE34" i="2" s="1"/>
  <c r="AG34" i="2" a="1"/>
  <c r="AG34" i="2" s="1"/>
  <c r="AI34" i="2" a="1"/>
  <c r="AI34" i="2" s="1"/>
  <c r="AK34" i="2" a="1"/>
  <c r="AK34" i="2" s="1"/>
  <c r="AM34" i="2" a="1"/>
  <c r="AM34" i="2" s="1"/>
  <c r="AO34" i="2" a="1"/>
  <c r="AO34" i="2" s="1"/>
  <c r="AQ34" i="2" a="1"/>
  <c r="AQ34" i="2" s="1"/>
  <c r="AS34" i="2" a="1"/>
  <c r="AS34" i="2" s="1"/>
  <c r="AU34" i="2" a="1"/>
  <c r="AU34" i="2" s="1"/>
  <c r="AW34" i="2" a="1"/>
  <c r="AW34" i="2" s="1"/>
  <c r="AY34" i="2" a="1"/>
  <c r="AY34" i="2" s="1"/>
  <c r="BA34" i="2" a="1"/>
  <c r="BA34" i="2" s="1"/>
  <c r="BC34" i="2" a="1"/>
  <c r="BC34" i="2" s="1"/>
  <c r="BE34" i="2" a="1"/>
  <c r="BE34" i="2" s="1"/>
  <c r="F39" i="2" a="1"/>
  <c r="F39" i="2" s="1"/>
  <c r="I39" i="2" a="1"/>
  <c r="I39" i="2" s="1"/>
  <c r="N39" i="2" a="1"/>
  <c r="N39" i="2" s="1"/>
  <c r="Q39" i="2" a="1"/>
  <c r="Q39" i="2" s="1"/>
  <c r="V39" i="2" a="1"/>
  <c r="V39" i="2" s="1"/>
  <c r="Y39" i="2" a="1"/>
  <c r="Y39" i="2" s="1"/>
  <c r="AD39" i="2" a="1"/>
  <c r="AD39" i="2" s="1"/>
  <c r="AG39" i="2" a="1"/>
  <c r="AG39" i="2" s="1"/>
  <c r="AL39" i="2" a="1"/>
  <c r="AL39" i="2" s="1"/>
  <c r="AO39" i="2" a="1"/>
  <c r="AO39" i="2" s="1"/>
  <c r="AT39" i="2" a="1"/>
  <c r="AT39" i="2" s="1"/>
  <c r="AW39" i="2" a="1"/>
  <c r="AW39" i="2" s="1"/>
  <c r="BB39" i="2" a="1"/>
  <c r="BB39" i="2" s="1"/>
  <c r="D41" i="2" a="1"/>
  <c r="D41" i="2" s="1"/>
  <c r="I41" i="2" a="1"/>
  <c r="I41" i="2" s="1"/>
  <c r="L41" i="2" a="1"/>
  <c r="L41" i="2" s="1"/>
  <c r="Q41" i="2" a="1"/>
  <c r="Q41" i="2" s="1"/>
  <c r="T41" i="2" a="1"/>
  <c r="T41" i="2" s="1"/>
  <c r="Y41" i="2" a="1"/>
  <c r="Y41" i="2" s="1"/>
  <c r="AB41" i="2" a="1"/>
  <c r="AB41" i="2" s="1"/>
  <c r="AG41" i="2" a="1"/>
  <c r="AG41" i="2" s="1"/>
  <c r="AJ41" i="2" a="1"/>
  <c r="AJ41" i="2" s="1"/>
  <c r="AO41" i="2" a="1"/>
  <c r="AO41" i="2" s="1"/>
  <c r="AR41" i="2" a="1"/>
  <c r="AR41" i="2" s="1"/>
  <c r="AW41" i="2" a="1"/>
  <c r="AW41" i="2" s="1"/>
  <c r="AZ41" i="2" a="1"/>
  <c r="AZ41" i="2" s="1"/>
  <c r="BE41" i="2" a="1"/>
  <c r="BE41" i="2" s="1"/>
  <c r="B43" i="2" a="1"/>
  <c r="B43" i="2" s="1"/>
  <c r="E43" i="2" a="1"/>
  <c r="E43" i="2" s="1"/>
  <c r="J43" i="2" a="1"/>
  <c r="J43" i="2" s="1"/>
  <c r="M43" i="2" a="1"/>
  <c r="M43" i="2" s="1"/>
  <c r="R43" i="2" a="1"/>
  <c r="R43" i="2" s="1"/>
  <c r="U43" i="2" a="1"/>
  <c r="U43" i="2" s="1"/>
  <c r="Z43" i="2" a="1"/>
  <c r="Z43" i="2" s="1"/>
  <c r="AC43" i="2" a="1"/>
  <c r="AC43" i="2" s="1"/>
  <c r="AH43" i="2" a="1"/>
  <c r="AH43" i="2" s="1"/>
  <c r="AK43" i="2" a="1"/>
  <c r="AK43" i="2" s="1"/>
  <c r="AP43" i="2" a="1"/>
  <c r="AP43" i="2" s="1"/>
  <c r="AS43" i="2" a="1"/>
  <c r="AS43" i="2" s="1"/>
  <c r="AX43" i="2" a="1"/>
  <c r="AX43" i="2" s="1"/>
  <c r="BA43" i="2" a="1"/>
  <c r="BA43" i="2" s="1"/>
  <c r="BG45" i="2" a="1"/>
  <c r="BG45" i="2" s="1"/>
  <c r="BD45" i="2" a="1"/>
  <c r="BD45" i="2" s="1"/>
  <c r="AY45" i="2" a="1"/>
  <c r="AY45" i="2" s="1"/>
  <c r="AV45" i="2" a="1"/>
  <c r="AV45" i="2" s="1"/>
  <c r="AQ45" i="2" a="1"/>
  <c r="AQ45" i="2" s="1"/>
  <c r="AN45" i="2" a="1"/>
  <c r="AN45" i="2" s="1"/>
  <c r="AI45" i="2" a="1"/>
  <c r="AI45" i="2" s="1"/>
  <c r="AF45" i="2" a="1"/>
  <c r="AF45" i="2" s="1"/>
  <c r="AA45" i="2" a="1"/>
  <c r="AA45" i="2" s="1"/>
  <c r="X45" i="2" a="1"/>
  <c r="X45" i="2" s="1"/>
  <c r="S45" i="2" a="1"/>
  <c r="S45" i="2" s="1"/>
  <c r="P45" i="2" a="1"/>
  <c r="P45" i="2" s="1"/>
  <c r="K45" i="2" a="1"/>
  <c r="K45" i="2" s="1"/>
  <c r="H45" i="2" a="1"/>
  <c r="H45" i="2" s="1"/>
  <c r="C45" i="2" a="1"/>
  <c r="C45" i="2" s="1"/>
  <c r="D45" i="2" a="1"/>
  <c r="D45" i="2" s="1"/>
  <c r="O45" i="2" a="1"/>
  <c r="O45" i="2" s="1"/>
  <c r="R45" i="2" a="1"/>
  <c r="R45" i="2" s="1"/>
  <c r="V45" i="2" a="1"/>
  <c r="V45" i="2" s="1"/>
  <c r="AC45" i="2" a="1"/>
  <c r="AC45" i="2" s="1"/>
  <c r="AG45" i="2" a="1"/>
  <c r="AG45" i="2" s="1"/>
  <c r="AJ45" i="2" a="1"/>
  <c r="AJ45" i="2" s="1"/>
  <c r="AU45" i="2" a="1"/>
  <c r="AU45" i="2" s="1"/>
  <c r="AX45" i="2" a="1"/>
  <c r="AX45" i="2" s="1"/>
  <c r="BB45" i="2" a="1"/>
  <c r="BB45" i="2" s="1"/>
  <c r="BG46" i="2" a="1"/>
  <c r="BG46" i="2" s="1"/>
  <c r="B47" i="2" a="1"/>
  <c r="B47" i="2" s="1"/>
  <c r="E47" i="2" a="1"/>
  <c r="E47" i="2" s="1"/>
  <c r="I47" i="2" a="1"/>
  <c r="I47" i="2" s="1"/>
  <c r="P47" i="2" a="1"/>
  <c r="P47" i="2" s="1"/>
  <c r="T47" i="2" a="1"/>
  <c r="T47" i="2" s="1"/>
  <c r="W47" i="2" a="1"/>
  <c r="W47" i="2" s="1"/>
  <c r="AH47" i="2" a="1"/>
  <c r="AH47" i="2" s="1"/>
  <c r="AK47" i="2" a="1"/>
  <c r="AK47" i="2" s="1"/>
  <c r="AO47" i="2" a="1"/>
  <c r="AO47" i="2" s="1"/>
  <c r="AV47" i="2" a="1"/>
  <c r="AV47" i="2" s="1"/>
  <c r="AZ47" i="2" a="1"/>
  <c r="AZ47" i="2" s="1"/>
  <c r="BC47" i="2" a="1"/>
  <c r="BC47" i="2" s="1"/>
  <c r="C48" i="2" a="1"/>
  <c r="C48" i="2" s="1"/>
  <c r="Q48" i="2" a="1"/>
  <c r="Q48" i="2" s="1"/>
  <c r="AE48" i="2" a="1"/>
  <c r="AE48" i="2" s="1"/>
  <c r="AI48" i="2" a="1"/>
  <c r="AI48" i="2" s="1"/>
  <c r="AW48" i="2" a="1"/>
  <c r="AW48" i="2" s="1"/>
  <c r="BG50" i="2" a="1"/>
  <c r="BG50" i="2" s="1"/>
  <c r="BF51" i="2" a="1"/>
  <c r="BF51" i="2" s="1"/>
  <c r="BC51" i="2" a="1"/>
  <c r="BC51" i="2" s="1"/>
  <c r="AX51" i="2" a="1"/>
  <c r="AX51" i="2" s="1"/>
  <c r="AU51" i="2" a="1"/>
  <c r="AU51" i="2" s="1"/>
  <c r="AP51" i="2" a="1"/>
  <c r="AP51" i="2" s="1"/>
  <c r="AM51" i="2" a="1"/>
  <c r="AM51" i="2" s="1"/>
  <c r="AH51" i="2" a="1"/>
  <c r="AH51" i="2" s="1"/>
  <c r="AE51" i="2" a="1"/>
  <c r="AE51" i="2" s="1"/>
  <c r="Z51" i="2" a="1"/>
  <c r="Z51" i="2" s="1"/>
  <c r="W51" i="2" a="1"/>
  <c r="W51" i="2" s="1"/>
  <c r="R51" i="2" a="1"/>
  <c r="R51" i="2" s="1"/>
  <c r="O51" i="2" a="1"/>
  <c r="O51" i="2" s="1"/>
  <c r="J51" i="2" a="1"/>
  <c r="J51" i="2" s="1"/>
  <c r="G51" i="2" a="1"/>
  <c r="G51" i="2" s="1"/>
  <c r="B51" i="2" a="1"/>
  <c r="B51" i="2" s="1"/>
  <c r="BH51" i="2" a="1"/>
  <c r="BH51" i="2" s="1"/>
  <c r="BE51" i="2" a="1"/>
  <c r="BE51" i="2" s="1"/>
  <c r="AZ51" i="2" a="1"/>
  <c r="AZ51" i="2" s="1"/>
  <c r="AW51" i="2" a="1"/>
  <c r="AW51" i="2" s="1"/>
  <c r="AR51" i="2" a="1"/>
  <c r="AR51" i="2" s="1"/>
  <c r="AO51" i="2" a="1"/>
  <c r="AO51" i="2" s="1"/>
  <c r="AJ51" i="2" a="1"/>
  <c r="AJ51" i="2" s="1"/>
  <c r="AG51" i="2" a="1"/>
  <c r="AG51" i="2" s="1"/>
  <c r="BG51" i="2" a="1"/>
  <c r="BG51" i="2" s="1"/>
  <c r="BB51" i="2" a="1"/>
  <c r="BB51" i="2" s="1"/>
  <c r="AY51" i="2" a="1"/>
  <c r="AY51" i="2" s="1"/>
  <c r="AT51" i="2" a="1"/>
  <c r="AT51" i="2" s="1"/>
  <c r="AQ51" i="2" a="1"/>
  <c r="AQ51" i="2" s="1"/>
  <c r="AL51" i="2" a="1"/>
  <c r="AL51" i="2" s="1"/>
  <c r="AI51" i="2" a="1"/>
  <c r="AI51" i="2" s="1"/>
  <c r="AD51" i="2" a="1"/>
  <c r="AD51" i="2" s="1"/>
  <c r="AA51" i="2" a="1"/>
  <c r="AA51" i="2" s="1"/>
  <c r="V51" i="2" a="1"/>
  <c r="V51" i="2" s="1"/>
  <c r="S51" i="2" a="1"/>
  <c r="S51" i="2" s="1"/>
  <c r="N51" i="2" a="1"/>
  <c r="N51" i="2" s="1"/>
  <c r="K51" i="2" a="1"/>
  <c r="K51" i="2" s="1"/>
  <c r="E51" i="2" a="1"/>
  <c r="E51" i="2" s="1"/>
  <c r="M51" i="2" a="1"/>
  <c r="M51" i="2" s="1"/>
  <c r="X51" i="2" a="1"/>
  <c r="X51" i="2" s="1"/>
  <c r="AC51" i="2" a="1"/>
  <c r="AC51" i="2" s="1"/>
  <c r="AN51" i="2" a="1"/>
  <c r="AN51" i="2" s="1"/>
  <c r="N53" i="2" a="1"/>
  <c r="N53" i="2" s="1"/>
  <c r="Y53" i="2" a="1"/>
  <c r="Y53" i="2" s="1"/>
  <c r="AT53" i="2" a="1"/>
  <c r="AT53" i="2" s="1"/>
  <c r="BE53" i="2" a="1"/>
  <c r="BE53" i="2" s="1"/>
  <c r="E56" i="2" a="1"/>
  <c r="E56" i="2" s="1"/>
  <c r="S56" i="2" a="1"/>
  <c r="S56" i="2" s="1"/>
  <c r="AG56" i="2" a="1"/>
  <c r="AG56" i="2" s="1"/>
  <c r="AV56" i="2" a="1"/>
  <c r="AV56" i="2" s="1"/>
  <c r="A13" i="10"/>
  <c r="A13" i="9"/>
  <c r="A13" i="8"/>
  <c r="A13" i="7"/>
  <c r="A13" i="6"/>
  <c r="A13" i="4"/>
  <c r="A13" i="5"/>
  <c r="BG54" i="2" a="1"/>
  <c r="BG54" i="2" s="1"/>
  <c r="BG58" i="2" a="1"/>
  <c r="BG58" i="2" s="1"/>
  <c r="BD58" i="2" a="1"/>
  <c r="BD58" i="2" s="1"/>
  <c r="AY58" i="2" a="1"/>
  <c r="AY58" i="2" s="1"/>
  <c r="AV58" i="2" a="1"/>
  <c r="AV58" i="2" s="1"/>
  <c r="AQ58" i="2" a="1"/>
  <c r="AQ58" i="2" s="1"/>
  <c r="AN58" i="2" a="1"/>
  <c r="AN58" i="2" s="1"/>
  <c r="AI58" i="2" a="1"/>
  <c r="AI58" i="2" s="1"/>
  <c r="AF58" i="2" a="1"/>
  <c r="AF58" i="2" s="1"/>
  <c r="AA58" i="2" a="1"/>
  <c r="AA58" i="2" s="1"/>
  <c r="X58" i="2" a="1"/>
  <c r="X58" i="2" s="1"/>
  <c r="S58" i="2" a="1"/>
  <c r="S58" i="2" s="1"/>
  <c r="P58" i="2" a="1"/>
  <c r="P58" i="2" s="1"/>
  <c r="K58" i="2" a="1"/>
  <c r="K58" i="2" s="1"/>
  <c r="H58" i="2" a="1"/>
  <c r="H58" i="2" s="1"/>
  <c r="C58" i="2" a="1"/>
  <c r="C58" i="2" s="1"/>
  <c r="BF58" i="2" a="1"/>
  <c r="BF58" i="2" s="1"/>
  <c r="BA58" i="2" a="1"/>
  <c r="BA58" i="2" s="1"/>
  <c r="AX58" i="2" a="1"/>
  <c r="AX58" i="2" s="1"/>
  <c r="AS58" i="2" a="1"/>
  <c r="AS58" i="2" s="1"/>
  <c r="AP58" i="2" a="1"/>
  <c r="AP58" i="2" s="1"/>
  <c r="AK58" i="2" a="1"/>
  <c r="AK58" i="2" s="1"/>
  <c r="AH58" i="2" a="1"/>
  <c r="AH58" i="2" s="1"/>
  <c r="AC58" i="2" a="1"/>
  <c r="AC58" i="2" s="1"/>
  <c r="Z58" i="2" a="1"/>
  <c r="Z58" i="2" s="1"/>
  <c r="U58" i="2" a="1"/>
  <c r="U58" i="2" s="1"/>
  <c r="R58" i="2" a="1"/>
  <c r="R58" i="2" s="1"/>
  <c r="M58" i="2" a="1"/>
  <c r="M58" i="2" s="1"/>
  <c r="J58" i="2" a="1"/>
  <c r="J58" i="2" s="1"/>
  <c r="BH58" i="2" a="1"/>
  <c r="BH58" i="2" s="1"/>
  <c r="BC58" i="2" a="1"/>
  <c r="BC58" i="2" s="1"/>
  <c r="AZ58" i="2" a="1"/>
  <c r="AZ58" i="2" s="1"/>
  <c r="AU58" i="2" a="1"/>
  <c r="AU58" i="2" s="1"/>
  <c r="AR58" i="2" a="1"/>
  <c r="AR58" i="2" s="1"/>
  <c r="AM58" i="2" a="1"/>
  <c r="AM58" i="2" s="1"/>
  <c r="AJ58" i="2" a="1"/>
  <c r="AJ58" i="2" s="1"/>
  <c r="AE58" i="2" a="1"/>
  <c r="AE58" i="2" s="1"/>
  <c r="AB58" i="2" a="1"/>
  <c r="AB58" i="2" s="1"/>
  <c r="W58" i="2" a="1"/>
  <c r="W58" i="2" s="1"/>
  <c r="T58" i="2" a="1"/>
  <c r="T58" i="2" s="1"/>
  <c r="O58" i="2" a="1"/>
  <c r="O58" i="2" s="1"/>
  <c r="L58" i="2" a="1"/>
  <c r="L58" i="2" s="1"/>
  <c r="G58" i="2" a="1"/>
  <c r="G58" i="2" s="1"/>
  <c r="D58" i="2" a="1"/>
  <c r="D58" i="2" s="1"/>
  <c r="F58" i="2" a="1"/>
  <c r="F58" i="2" s="1"/>
  <c r="N58" i="2" a="1"/>
  <c r="N58" i="2" s="1"/>
  <c r="Y58" i="2" a="1"/>
  <c r="Y58" i="2" s="1"/>
  <c r="AT58" i="2" a="1"/>
  <c r="AT58" i="2" s="1"/>
  <c r="BE58" i="2" a="1"/>
  <c r="BE58" i="2" s="1"/>
  <c r="A9" i="10"/>
  <c r="A9" i="9"/>
  <c r="A9" i="8"/>
  <c r="A9" i="7"/>
  <c r="A9" i="6"/>
  <c r="A9" i="4"/>
  <c r="A9" i="5"/>
  <c r="A21" i="10"/>
  <c r="A21" i="8"/>
  <c r="A21" i="9"/>
  <c r="A21" i="7"/>
  <c r="A21" i="5"/>
  <c r="A21" i="6"/>
  <c r="A21" i="4"/>
  <c r="A40" i="9"/>
  <c r="A40" i="10"/>
  <c r="A40" i="8"/>
  <c r="A40" i="6"/>
  <c r="A40" i="5"/>
  <c r="A40" i="7"/>
  <c r="A40" i="4"/>
  <c r="A49" i="10"/>
  <c r="A49" i="9"/>
  <c r="A49" i="8"/>
  <c r="A49" i="7"/>
  <c r="A49" i="4"/>
  <c r="A49" i="5"/>
  <c r="A49" i="6"/>
  <c r="A59" i="10"/>
  <c r="A59" i="9"/>
  <c r="A59" i="8"/>
  <c r="A59" i="7"/>
  <c r="A59" i="6"/>
  <c r="A59" i="4"/>
  <c r="A59" i="5"/>
  <c r="A80" i="10"/>
  <c r="A80" i="8"/>
  <c r="A80" i="9"/>
  <c r="A80" i="7"/>
  <c r="A80" i="5"/>
  <c r="A80" i="6"/>
  <c r="C40" i="2" a="1"/>
  <c r="C40" i="2" s="1"/>
  <c r="E40" i="2" a="1"/>
  <c r="E40" i="2" s="1"/>
  <c r="G40" i="2" a="1"/>
  <c r="G40" i="2" s="1"/>
  <c r="I40" i="2" a="1"/>
  <c r="I40" i="2" s="1"/>
  <c r="K40" i="2" a="1"/>
  <c r="K40" i="2" s="1"/>
  <c r="M40" i="2" a="1"/>
  <c r="M40" i="2" s="1"/>
  <c r="O40" i="2" a="1"/>
  <c r="O40" i="2" s="1"/>
  <c r="Q40" i="2" a="1"/>
  <c r="Q40" i="2" s="1"/>
  <c r="S40" i="2" a="1"/>
  <c r="S40" i="2" s="1"/>
  <c r="U40" i="2" a="1"/>
  <c r="U40" i="2" s="1"/>
  <c r="W40" i="2" a="1"/>
  <c r="W40" i="2" s="1"/>
  <c r="Y40" i="2" a="1"/>
  <c r="Y40" i="2" s="1"/>
  <c r="AA40" i="2" a="1"/>
  <c r="AA40" i="2" s="1"/>
  <c r="AC40" i="2" a="1"/>
  <c r="AC40" i="2" s="1"/>
  <c r="AE40" i="2" a="1"/>
  <c r="AE40" i="2" s="1"/>
  <c r="AG40" i="2" a="1"/>
  <c r="AG40" i="2" s="1"/>
  <c r="AI40" i="2" a="1"/>
  <c r="AI40" i="2" s="1"/>
  <c r="AK40" i="2" a="1"/>
  <c r="AK40" i="2" s="1"/>
  <c r="AM40" i="2" a="1"/>
  <c r="AM40" i="2" s="1"/>
  <c r="AO40" i="2" a="1"/>
  <c r="AO40" i="2" s="1"/>
  <c r="AQ40" i="2" a="1"/>
  <c r="AQ40" i="2" s="1"/>
  <c r="AS40" i="2" a="1"/>
  <c r="AS40" i="2" s="1"/>
  <c r="AU40" i="2" a="1"/>
  <c r="AU40" i="2" s="1"/>
  <c r="AW40" i="2" a="1"/>
  <c r="AW40" i="2" s="1"/>
  <c r="AY40" i="2" a="1"/>
  <c r="AY40" i="2" s="1"/>
  <c r="BA40" i="2" a="1"/>
  <c r="BA40" i="2" s="1"/>
  <c r="BC40" i="2" a="1"/>
  <c r="BC40" i="2" s="1"/>
  <c r="BE40" i="2" a="1"/>
  <c r="BE40" i="2" s="1"/>
  <c r="BH44" i="2" a="1"/>
  <c r="BH44" i="2" s="1"/>
  <c r="BF44" i="2" a="1"/>
  <c r="BF44" i="2" s="1"/>
  <c r="BD44" i="2" a="1"/>
  <c r="BD44" i="2" s="1"/>
  <c r="BB44" i="2" a="1"/>
  <c r="BB44" i="2" s="1"/>
  <c r="AZ44" i="2" a="1"/>
  <c r="AZ44" i="2" s="1"/>
  <c r="AX44" i="2" a="1"/>
  <c r="AX44" i="2" s="1"/>
  <c r="AV44" i="2" a="1"/>
  <c r="AV44" i="2" s="1"/>
  <c r="AT44" i="2" a="1"/>
  <c r="AT44" i="2" s="1"/>
  <c r="AR44" i="2" a="1"/>
  <c r="AR44" i="2" s="1"/>
  <c r="AP44" i="2" a="1"/>
  <c r="AP44" i="2" s="1"/>
  <c r="AN44" i="2" a="1"/>
  <c r="AN44" i="2" s="1"/>
  <c r="AL44" i="2" a="1"/>
  <c r="AL44" i="2" s="1"/>
  <c r="AJ44" i="2" a="1"/>
  <c r="AJ44" i="2" s="1"/>
  <c r="AH44" i="2" a="1"/>
  <c r="AH44" i="2" s="1"/>
  <c r="AF44" i="2" a="1"/>
  <c r="AF44" i="2" s="1"/>
  <c r="AD44" i="2" a="1"/>
  <c r="AD44" i="2" s="1"/>
  <c r="AB44" i="2" a="1"/>
  <c r="AB44" i="2" s="1"/>
  <c r="Z44" i="2" a="1"/>
  <c r="Z44" i="2" s="1"/>
  <c r="C44" i="2" a="1"/>
  <c r="C44" i="2" s="1"/>
  <c r="E44" i="2" a="1"/>
  <c r="E44" i="2" s="1"/>
  <c r="G44" i="2" a="1"/>
  <c r="G44" i="2" s="1"/>
  <c r="I44" i="2" a="1"/>
  <c r="I44" i="2" s="1"/>
  <c r="K44" i="2" a="1"/>
  <c r="K44" i="2" s="1"/>
  <c r="M44" i="2" a="1"/>
  <c r="M44" i="2" s="1"/>
  <c r="O44" i="2" a="1"/>
  <c r="O44" i="2" s="1"/>
  <c r="Q44" i="2" a="1"/>
  <c r="Q44" i="2" s="1"/>
  <c r="S44" i="2" a="1"/>
  <c r="S44" i="2" s="1"/>
  <c r="U44" i="2" a="1"/>
  <c r="U44" i="2" s="1"/>
  <c r="W44" i="2" a="1"/>
  <c r="W44" i="2" s="1"/>
  <c r="Y44" i="2" a="1"/>
  <c r="Y44" i="2" s="1"/>
  <c r="AG44" i="2" a="1"/>
  <c r="AG44" i="2" s="1"/>
  <c r="AO44" i="2" a="1"/>
  <c r="AO44" i="2" s="1"/>
  <c r="AW44" i="2" a="1"/>
  <c r="AW44" i="2" s="1"/>
  <c r="BE44" i="2" a="1"/>
  <c r="BE44" i="2" s="1"/>
  <c r="BH52" i="2" a="1"/>
  <c r="BH52" i="2" s="1"/>
  <c r="BF52" i="2" a="1"/>
  <c r="BF52" i="2" s="1"/>
  <c r="BD52" i="2" a="1"/>
  <c r="BD52" i="2" s="1"/>
  <c r="BB52" i="2" a="1"/>
  <c r="BB52" i="2" s="1"/>
  <c r="AZ52" i="2" a="1"/>
  <c r="AZ52" i="2" s="1"/>
  <c r="AX52" i="2" a="1"/>
  <c r="AX52" i="2" s="1"/>
  <c r="AV52" i="2" a="1"/>
  <c r="AV52" i="2" s="1"/>
  <c r="AT52" i="2" a="1"/>
  <c r="AT52" i="2" s="1"/>
  <c r="AR52" i="2" a="1"/>
  <c r="AR52" i="2" s="1"/>
  <c r="AP52" i="2" a="1"/>
  <c r="AP52" i="2" s="1"/>
  <c r="AN52" i="2" a="1"/>
  <c r="AN52" i="2" s="1"/>
  <c r="AL52" i="2" a="1"/>
  <c r="AL52" i="2" s="1"/>
  <c r="AJ52" i="2" a="1"/>
  <c r="AJ52" i="2" s="1"/>
  <c r="AH52" i="2" a="1"/>
  <c r="AH52" i="2" s="1"/>
  <c r="AF52" i="2" a="1"/>
  <c r="AF52" i="2" s="1"/>
  <c r="AD52" i="2" a="1"/>
  <c r="AD52" i="2" s="1"/>
  <c r="AB52" i="2" a="1"/>
  <c r="AB52" i="2" s="1"/>
  <c r="Z52" i="2" a="1"/>
  <c r="Z52" i="2" s="1"/>
  <c r="X52" i="2" a="1"/>
  <c r="X52" i="2" s="1"/>
  <c r="V52" i="2" a="1"/>
  <c r="V52" i="2" s="1"/>
  <c r="T52" i="2" a="1"/>
  <c r="T52" i="2" s="1"/>
  <c r="R52" i="2" a="1"/>
  <c r="R52" i="2" s="1"/>
  <c r="P52" i="2" a="1"/>
  <c r="P52" i="2" s="1"/>
  <c r="N52" i="2" a="1"/>
  <c r="N52" i="2" s="1"/>
  <c r="L52" i="2" a="1"/>
  <c r="L52" i="2" s="1"/>
  <c r="J52" i="2" a="1"/>
  <c r="J52" i="2" s="1"/>
  <c r="H52" i="2" a="1"/>
  <c r="H52" i="2" s="1"/>
  <c r="F52" i="2" a="1"/>
  <c r="F52" i="2" s="1"/>
  <c r="D52" i="2" a="1"/>
  <c r="D52" i="2" s="1"/>
  <c r="B52" i="2" a="1"/>
  <c r="B52" i="2" s="1"/>
  <c r="I52" i="2" a="1"/>
  <c r="I52" i="2" s="1"/>
  <c r="Q52" i="2" a="1"/>
  <c r="Q52" i="2" s="1"/>
  <c r="Y52" i="2" a="1"/>
  <c r="Y52" i="2" s="1"/>
  <c r="AG52" i="2" a="1"/>
  <c r="AG52" i="2" s="1"/>
  <c r="AO52" i="2" a="1"/>
  <c r="AO52" i="2" s="1"/>
  <c r="AW52" i="2" a="1"/>
  <c r="AW52" i="2" s="1"/>
  <c r="BE52" i="2" a="1"/>
  <c r="BE52" i="2" s="1"/>
  <c r="B58" i="2" a="1"/>
  <c r="B58" i="2" s="1"/>
  <c r="Q58" i="2" a="1"/>
  <c r="Q58" i="2" s="1"/>
  <c r="AL58" i="2" a="1"/>
  <c r="AL58" i="2" s="1"/>
  <c r="AW58" i="2" a="1"/>
  <c r="AW58" i="2" s="1"/>
  <c r="BG60" i="2" a="1"/>
  <c r="BG60" i="2" s="1"/>
  <c r="BB60" i="2" a="1"/>
  <c r="BB60" i="2" s="1"/>
  <c r="AY60" i="2" a="1"/>
  <c r="AY60" i="2" s="1"/>
  <c r="AT60" i="2" a="1"/>
  <c r="AT60" i="2" s="1"/>
  <c r="AQ60" i="2" a="1"/>
  <c r="AQ60" i="2" s="1"/>
  <c r="AL60" i="2" a="1"/>
  <c r="AL60" i="2" s="1"/>
  <c r="AI60" i="2" a="1"/>
  <c r="AI60" i="2" s="1"/>
  <c r="AD60" i="2" a="1"/>
  <c r="AD60" i="2" s="1"/>
  <c r="AA60" i="2" a="1"/>
  <c r="AA60" i="2" s="1"/>
  <c r="V60" i="2" a="1"/>
  <c r="V60" i="2" s="1"/>
  <c r="S60" i="2" a="1"/>
  <c r="S60" i="2" s="1"/>
  <c r="N60" i="2" a="1"/>
  <c r="N60" i="2" s="1"/>
  <c r="K60" i="2" a="1"/>
  <c r="K60" i="2" s="1"/>
  <c r="F60" i="2" a="1"/>
  <c r="F60" i="2" s="1"/>
  <c r="C60" i="2" a="1"/>
  <c r="C60" i="2" s="1"/>
  <c r="BD60" i="2" a="1"/>
  <c r="BD60" i="2" s="1"/>
  <c r="BA60" i="2" a="1"/>
  <c r="BA60" i="2" s="1"/>
  <c r="AV60" i="2" a="1"/>
  <c r="AV60" i="2" s="1"/>
  <c r="AS60" i="2" a="1"/>
  <c r="AS60" i="2" s="1"/>
  <c r="AN60" i="2" a="1"/>
  <c r="AN60" i="2" s="1"/>
  <c r="AK60" i="2" a="1"/>
  <c r="AK60" i="2" s="1"/>
  <c r="AF60" i="2" a="1"/>
  <c r="AF60" i="2" s="1"/>
  <c r="AC60" i="2" a="1"/>
  <c r="AC60" i="2" s="1"/>
  <c r="X60" i="2" a="1"/>
  <c r="X60" i="2" s="1"/>
  <c r="U60" i="2" a="1"/>
  <c r="U60" i="2" s="1"/>
  <c r="P60" i="2" a="1"/>
  <c r="P60" i="2" s="1"/>
  <c r="M60" i="2" a="1"/>
  <c r="M60" i="2" s="1"/>
  <c r="H60" i="2" a="1"/>
  <c r="H60" i="2" s="1"/>
  <c r="E60" i="2" a="1"/>
  <c r="E60" i="2" s="1"/>
  <c r="BF60" i="2" a="1"/>
  <c r="BF60" i="2" s="1"/>
  <c r="BC60" i="2" a="1"/>
  <c r="BC60" i="2" s="1"/>
  <c r="AX60" i="2" a="1"/>
  <c r="AX60" i="2" s="1"/>
  <c r="AU60" i="2" a="1"/>
  <c r="AU60" i="2" s="1"/>
  <c r="AP60" i="2" a="1"/>
  <c r="AP60" i="2" s="1"/>
  <c r="AM60" i="2" a="1"/>
  <c r="AM60" i="2" s="1"/>
  <c r="AH60" i="2" a="1"/>
  <c r="AH60" i="2" s="1"/>
  <c r="AE60" i="2" a="1"/>
  <c r="AE60" i="2" s="1"/>
  <c r="Z60" i="2" a="1"/>
  <c r="Z60" i="2" s="1"/>
  <c r="W60" i="2" a="1"/>
  <c r="W60" i="2" s="1"/>
  <c r="R60" i="2" a="1"/>
  <c r="R60" i="2" s="1"/>
  <c r="O60" i="2" a="1"/>
  <c r="O60" i="2" s="1"/>
  <c r="J60" i="2" a="1"/>
  <c r="J60" i="2" s="1"/>
  <c r="G60" i="2" a="1"/>
  <c r="G60" i="2" s="1"/>
  <c r="B60" i="2" a="1"/>
  <c r="B60" i="2" s="1"/>
  <c r="L60" i="2" a="1"/>
  <c r="L60" i="2" s="1"/>
  <c r="AG60" i="2" a="1"/>
  <c r="AG60" i="2" s="1"/>
  <c r="AR60" i="2" a="1"/>
  <c r="AR60" i="2" s="1"/>
  <c r="D6" i="8"/>
  <c r="D6" i="7"/>
  <c r="D6" i="5"/>
  <c r="A17" i="10"/>
  <c r="A17" i="9"/>
  <c r="A17" i="8"/>
  <c r="A17" i="7"/>
  <c r="A17" i="6"/>
  <c r="A17" i="5"/>
  <c r="A17" i="4"/>
  <c r="A30" i="10"/>
  <c r="A30" i="9"/>
  <c r="A30" i="7"/>
  <c r="A30" i="6"/>
  <c r="A30" i="4"/>
  <c r="A30" i="8"/>
  <c r="A30" i="5"/>
  <c r="C2" i="4"/>
  <c r="F19" i="4"/>
  <c r="F11" i="4" s="1"/>
  <c r="A2" i="10"/>
  <c r="A2" i="9"/>
  <c r="A2" i="7"/>
  <c r="A2" i="6"/>
  <c r="A2" i="5"/>
  <c r="A2" i="8"/>
  <c r="A2" i="4"/>
  <c r="F51" i="3"/>
  <c r="AS7" i="1" s="1"/>
  <c r="AQ4" i="2" s="1" a="1"/>
  <c r="AQ4" i="2" s="1"/>
  <c r="J47" i="3"/>
  <c r="AO11" i="1" s="1"/>
  <c r="AM8" i="2" s="1" a="1"/>
  <c r="AM8" i="2" s="1"/>
  <c r="A8" i="10"/>
  <c r="A8" i="9"/>
  <c r="A8" i="8"/>
  <c r="A8" i="7"/>
  <c r="A8" i="6"/>
  <c r="A8" i="5"/>
  <c r="A12" i="10"/>
  <c r="A12" i="9"/>
  <c r="A12" i="8"/>
  <c r="A12" i="5"/>
  <c r="A12" i="7"/>
  <c r="A12" i="6"/>
  <c r="A16" i="10"/>
  <c r="A16" i="9"/>
  <c r="A16" i="7"/>
  <c r="A16" i="8"/>
  <c r="A16" i="6"/>
  <c r="A16" i="4"/>
  <c r="A16" i="5"/>
  <c r="F26" i="10"/>
  <c r="E26" i="10"/>
  <c r="E26" i="9"/>
  <c r="F26" i="9"/>
  <c r="D26" i="8"/>
  <c r="E26" i="8"/>
  <c r="F26" i="7"/>
  <c r="D26" i="6"/>
  <c r="F26" i="6"/>
  <c r="D26" i="5"/>
  <c r="E26" i="6"/>
  <c r="E26" i="4"/>
  <c r="J27" i="3"/>
  <c r="V11" i="1" s="1"/>
  <c r="U8" i="2" s="1" a="1"/>
  <c r="U8" i="2" s="1"/>
  <c r="A36" i="10"/>
  <c r="A36" i="9"/>
  <c r="A36" i="8"/>
  <c r="A36" i="6"/>
  <c r="A36" i="7"/>
  <c r="A36" i="5"/>
  <c r="A39" i="10"/>
  <c r="A39" i="8"/>
  <c r="A39" i="9"/>
  <c r="A39" i="7"/>
  <c r="A39" i="4"/>
  <c r="A39" i="6"/>
  <c r="A39" i="5"/>
  <c r="A44" i="9"/>
  <c r="A44" i="10"/>
  <c r="A44" i="8"/>
  <c r="A44" i="6"/>
  <c r="A44" i="5"/>
  <c r="A44" i="7"/>
  <c r="A44" i="4"/>
  <c r="A48" i="9"/>
  <c r="A48" i="10"/>
  <c r="A48" i="8"/>
  <c r="A48" i="6"/>
  <c r="A48" i="7"/>
  <c r="A48" i="5"/>
  <c r="A48" i="4"/>
  <c r="A52" i="9"/>
  <c r="A52" i="10"/>
  <c r="A52" i="8"/>
  <c r="A52" i="6"/>
  <c r="A52" i="7"/>
  <c r="A52" i="5"/>
  <c r="A58" i="10"/>
  <c r="A58" i="9"/>
  <c r="A58" i="8"/>
  <c r="A58" i="7"/>
  <c r="A58" i="6"/>
  <c r="A58" i="4"/>
  <c r="A58" i="5"/>
  <c r="A62" i="10"/>
  <c r="A62" i="9"/>
  <c r="A62" i="8"/>
  <c r="A62" i="7"/>
  <c r="A62" i="4"/>
  <c r="A62" i="6"/>
  <c r="A62" i="5"/>
  <c r="J64" i="3"/>
  <c r="BE11" i="1" s="1"/>
  <c r="BB8" i="2" s="1" a="1"/>
  <c r="BB8" i="2" s="1"/>
  <c r="A79" i="10"/>
  <c r="A79" i="9"/>
  <c r="A79" i="8"/>
  <c r="A79" i="7"/>
  <c r="A79" i="6"/>
  <c r="A79" i="4"/>
  <c r="A79" i="5"/>
  <c r="A83" i="10"/>
  <c r="A83" i="9"/>
  <c r="A83" i="8"/>
  <c r="A83" i="7"/>
  <c r="A83" i="6"/>
  <c r="A83" i="4"/>
  <c r="A83" i="5"/>
  <c r="A8" i="4"/>
  <c r="A12" i="4"/>
  <c r="J43" i="4"/>
  <c r="BG59" i="2" a="1"/>
  <c r="BG59" i="2" s="1"/>
  <c r="B2" i="10"/>
  <c r="B2" i="9"/>
  <c r="B2" i="8"/>
  <c r="B2" i="7"/>
  <c r="B2" i="5"/>
  <c r="B2" i="6"/>
  <c r="B2" i="4"/>
  <c r="A7" i="10"/>
  <c r="A7" i="8"/>
  <c r="A7" i="9"/>
  <c r="A7" i="5"/>
  <c r="A7" i="7"/>
  <c r="A7" i="6"/>
  <c r="D20" i="10"/>
  <c r="F20" i="10"/>
  <c r="E20" i="9"/>
  <c r="F20" i="9"/>
  <c r="D20" i="8"/>
  <c r="E20" i="8"/>
  <c r="F20" i="7"/>
  <c r="E20" i="6"/>
  <c r="F20" i="6"/>
  <c r="D20" i="5"/>
  <c r="A23" i="10"/>
  <c r="A23" i="9"/>
  <c r="A23" i="7"/>
  <c r="A23" i="8"/>
  <c r="A23" i="6"/>
  <c r="A23" i="4"/>
  <c r="A23" i="5"/>
  <c r="A28" i="10"/>
  <c r="A28" i="9"/>
  <c r="A28" i="8"/>
  <c r="A28" i="5"/>
  <c r="A28" i="7"/>
  <c r="A28" i="6"/>
  <c r="A28" i="4"/>
  <c r="J45" i="3"/>
  <c r="AM11" i="1" s="1"/>
  <c r="AK8" i="2" s="1" a="1"/>
  <c r="AK8" i="2" s="1"/>
  <c r="J59" i="3"/>
  <c r="AZ11" i="1" s="1"/>
  <c r="AW8" i="2" s="1" a="1"/>
  <c r="AW8" i="2" s="1"/>
  <c r="E10" i="4"/>
  <c r="E6" i="4" s="1"/>
  <c r="F26" i="4"/>
  <c r="D26" i="4"/>
  <c r="K52" i="4"/>
  <c r="F43" i="4"/>
  <c r="D81" i="4"/>
  <c r="D83" i="4" s="1"/>
  <c r="D34" i="4"/>
  <c r="D42" i="4" s="1"/>
  <c r="D33" i="4" s="1"/>
  <c r="C46" i="2" a="1"/>
  <c r="C46" i="2" s="1"/>
  <c r="E46" i="2" a="1"/>
  <c r="E46" i="2" s="1"/>
  <c r="G46" i="2" a="1"/>
  <c r="G46" i="2" s="1"/>
  <c r="I46" i="2" a="1"/>
  <c r="I46" i="2" s="1"/>
  <c r="K46" i="2" a="1"/>
  <c r="K46" i="2" s="1"/>
  <c r="M46" i="2" a="1"/>
  <c r="M46" i="2" s="1"/>
  <c r="O46" i="2" a="1"/>
  <c r="O46" i="2" s="1"/>
  <c r="Q46" i="2" a="1"/>
  <c r="Q46" i="2" s="1"/>
  <c r="S46" i="2" a="1"/>
  <c r="S46" i="2" s="1"/>
  <c r="U46" i="2" a="1"/>
  <c r="U46" i="2" s="1"/>
  <c r="W46" i="2" a="1"/>
  <c r="W46" i="2" s="1"/>
  <c r="Y46" i="2" a="1"/>
  <c r="Y46" i="2" s="1"/>
  <c r="AA46" i="2" a="1"/>
  <c r="AA46" i="2" s="1"/>
  <c r="AC46" i="2" a="1"/>
  <c r="AC46" i="2" s="1"/>
  <c r="AE46" i="2" a="1"/>
  <c r="AE46" i="2" s="1"/>
  <c r="AG46" i="2" a="1"/>
  <c r="AG46" i="2" s="1"/>
  <c r="AI46" i="2" a="1"/>
  <c r="AI46" i="2" s="1"/>
  <c r="AK46" i="2" a="1"/>
  <c r="AK46" i="2" s="1"/>
  <c r="AM46" i="2" a="1"/>
  <c r="AM46" i="2" s="1"/>
  <c r="AO46" i="2" a="1"/>
  <c r="AO46" i="2" s="1"/>
  <c r="AQ46" i="2" a="1"/>
  <c r="AQ46" i="2" s="1"/>
  <c r="AS46" i="2" a="1"/>
  <c r="AS46" i="2" s="1"/>
  <c r="AU46" i="2" a="1"/>
  <c r="AU46" i="2" s="1"/>
  <c r="AW46" i="2" a="1"/>
  <c r="AW46" i="2" s="1"/>
  <c r="AY46" i="2" a="1"/>
  <c r="AY46" i="2" s="1"/>
  <c r="BA46" i="2" a="1"/>
  <c r="BA46" i="2" s="1"/>
  <c r="BC46" i="2" a="1"/>
  <c r="BC46" i="2" s="1"/>
  <c r="BE46" i="2" a="1"/>
  <c r="BE46" i="2" s="1"/>
  <c r="C50" i="2" a="1"/>
  <c r="C50" i="2" s="1"/>
  <c r="E50" i="2" a="1"/>
  <c r="E50" i="2" s="1"/>
  <c r="G50" i="2" a="1"/>
  <c r="G50" i="2" s="1"/>
  <c r="I50" i="2" a="1"/>
  <c r="I50" i="2" s="1"/>
  <c r="K50" i="2" a="1"/>
  <c r="K50" i="2" s="1"/>
  <c r="M50" i="2" a="1"/>
  <c r="M50" i="2" s="1"/>
  <c r="O50" i="2" a="1"/>
  <c r="O50" i="2" s="1"/>
  <c r="Q50" i="2" a="1"/>
  <c r="Q50" i="2" s="1"/>
  <c r="S50" i="2" a="1"/>
  <c r="S50" i="2" s="1"/>
  <c r="U50" i="2" a="1"/>
  <c r="U50" i="2" s="1"/>
  <c r="W50" i="2" a="1"/>
  <c r="W50" i="2" s="1"/>
  <c r="Y50" i="2" a="1"/>
  <c r="Y50" i="2" s="1"/>
  <c r="AA50" i="2" a="1"/>
  <c r="AA50" i="2" s="1"/>
  <c r="AC50" i="2" a="1"/>
  <c r="AC50" i="2" s="1"/>
  <c r="AE50" i="2" a="1"/>
  <c r="AE50" i="2" s="1"/>
  <c r="AG50" i="2" a="1"/>
  <c r="AG50" i="2" s="1"/>
  <c r="AI50" i="2" a="1"/>
  <c r="AI50" i="2" s="1"/>
  <c r="AK50" i="2" a="1"/>
  <c r="AK50" i="2" s="1"/>
  <c r="AM50" i="2" a="1"/>
  <c r="AM50" i="2" s="1"/>
  <c r="AO50" i="2" a="1"/>
  <c r="AO50" i="2" s="1"/>
  <c r="AQ50" i="2" a="1"/>
  <c r="AQ50" i="2" s="1"/>
  <c r="AS50" i="2" a="1"/>
  <c r="AS50" i="2" s="1"/>
  <c r="AU50" i="2" a="1"/>
  <c r="AU50" i="2" s="1"/>
  <c r="AW50" i="2" a="1"/>
  <c r="AW50" i="2" s="1"/>
  <c r="AY50" i="2" a="1"/>
  <c r="AY50" i="2" s="1"/>
  <c r="BA50" i="2" a="1"/>
  <c r="BA50" i="2" s="1"/>
  <c r="BC50" i="2" a="1"/>
  <c r="BC50" i="2" s="1"/>
  <c r="BE50" i="2" a="1"/>
  <c r="BE50" i="2" s="1"/>
  <c r="C54" i="2" a="1"/>
  <c r="C54" i="2" s="1"/>
  <c r="E54" i="2" a="1"/>
  <c r="E54" i="2" s="1"/>
  <c r="G54" i="2" a="1"/>
  <c r="G54" i="2" s="1"/>
  <c r="I54" i="2" a="1"/>
  <c r="I54" i="2" s="1"/>
  <c r="K54" i="2" a="1"/>
  <c r="K54" i="2" s="1"/>
  <c r="M54" i="2" a="1"/>
  <c r="M54" i="2" s="1"/>
  <c r="O54" i="2" a="1"/>
  <c r="O54" i="2" s="1"/>
  <c r="Q54" i="2" a="1"/>
  <c r="Q54" i="2" s="1"/>
  <c r="S54" i="2" a="1"/>
  <c r="S54" i="2" s="1"/>
  <c r="U54" i="2" a="1"/>
  <c r="U54" i="2" s="1"/>
  <c r="W54" i="2" a="1"/>
  <c r="W54" i="2" s="1"/>
  <c r="Y54" i="2" a="1"/>
  <c r="Y54" i="2" s="1"/>
  <c r="AA54" i="2" a="1"/>
  <c r="AA54" i="2" s="1"/>
  <c r="AC54" i="2" a="1"/>
  <c r="AC54" i="2" s="1"/>
  <c r="AE54" i="2" a="1"/>
  <c r="AE54" i="2" s="1"/>
  <c r="AG54" i="2" a="1"/>
  <c r="AG54" i="2" s="1"/>
  <c r="AI54" i="2" a="1"/>
  <c r="AI54" i="2" s="1"/>
  <c r="AK54" i="2" a="1"/>
  <c r="AK54" i="2" s="1"/>
  <c r="AM54" i="2" a="1"/>
  <c r="AM54" i="2" s="1"/>
  <c r="AO54" i="2" a="1"/>
  <c r="AO54" i="2" s="1"/>
  <c r="AQ54" i="2" a="1"/>
  <c r="AQ54" i="2" s="1"/>
  <c r="AS54" i="2" a="1"/>
  <c r="AS54" i="2" s="1"/>
  <c r="AU54" i="2" a="1"/>
  <c r="AU54" i="2" s="1"/>
  <c r="AW54" i="2" a="1"/>
  <c r="AW54" i="2" s="1"/>
  <c r="AY54" i="2" a="1"/>
  <c r="AY54" i="2" s="1"/>
  <c r="BA54" i="2" a="1"/>
  <c r="BA54" i="2" s="1"/>
  <c r="BC54" i="2" a="1"/>
  <c r="BC54" i="2" s="1"/>
  <c r="BE54" i="2" a="1"/>
  <c r="BE54" i="2" s="1"/>
  <c r="BH57" i="2" a="1"/>
  <c r="BH57" i="2" s="1"/>
  <c r="BF57" i="2" a="1"/>
  <c r="BF57" i="2" s="1"/>
  <c r="BD57" i="2" a="1"/>
  <c r="BD57" i="2" s="1"/>
  <c r="BB57" i="2" a="1"/>
  <c r="BB57" i="2" s="1"/>
  <c r="AZ57" i="2" a="1"/>
  <c r="AZ57" i="2" s="1"/>
  <c r="AX57" i="2" a="1"/>
  <c r="AX57" i="2" s="1"/>
  <c r="AV57" i="2" a="1"/>
  <c r="AV57" i="2" s="1"/>
  <c r="AT57" i="2" a="1"/>
  <c r="AT57" i="2" s="1"/>
  <c r="AR57" i="2" a="1"/>
  <c r="AR57" i="2" s="1"/>
  <c r="AP57" i="2" a="1"/>
  <c r="AP57" i="2" s="1"/>
  <c r="AN57" i="2" a="1"/>
  <c r="AN57" i="2" s="1"/>
  <c r="AL57" i="2" a="1"/>
  <c r="AL57" i="2" s="1"/>
  <c r="AJ57" i="2" a="1"/>
  <c r="AJ57" i="2" s="1"/>
  <c r="AH57" i="2" a="1"/>
  <c r="AH57" i="2" s="1"/>
  <c r="AF57" i="2" a="1"/>
  <c r="AF57" i="2" s="1"/>
  <c r="AD57" i="2" a="1"/>
  <c r="AD57" i="2" s="1"/>
  <c r="AB57" i="2" a="1"/>
  <c r="AB57" i="2" s="1"/>
  <c r="Z57" i="2" a="1"/>
  <c r="Z57" i="2" s="1"/>
  <c r="X57" i="2" a="1"/>
  <c r="X57" i="2" s="1"/>
  <c r="V57" i="2" a="1"/>
  <c r="V57" i="2" s="1"/>
  <c r="T57" i="2" a="1"/>
  <c r="T57" i="2" s="1"/>
  <c r="R57" i="2" a="1"/>
  <c r="R57" i="2" s="1"/>
  <c r="P57" i="2" a="1"/>
  <c r="P57" i="2" s="1"/>
  <c r="N57" i="2" a="1"/>
  <c r="N57" i="2" s="1"/>
  <c r="L57" i="2" a="1"/>
  <c r="L57" i="2" s="1"/>
  <c r="J57" i="2" a="1"/>
  <c r="J57" i="2" s="1"/>
  <c r="H57" i="2" a="1"/>
  <c r="H57" i="2" s="1"/>
  <c r="F57" i="2" a="1"/>
  <c r="F57" i="2" s="1"/>
  <c r="D57" i="2" a="1"/>
  <c r="D57" i="2" s="1"/>
  <c r="B57" i="2" a="1"/>
  <c r="B57" i="2" s="1"/>
  <c r="I57" i="2" a="1"/>
  <c r="I57" i="2" s="1"/>
  <c r="Q57" i="2" a="1"/>
  <c r="Q57" i="2" s="1"/>
  <c r="Y57" i="2" a="1"/>
  <c r="Y57" i="2" s="1"/>
  <c r="AG57" i="2" a="1"/>
  <c r="AG57" i="2" s="1"/>
  <c r="AO57" i="2" a="1"/>
  <c r="AO57" i="2" s="1"/>
  <c r="AW57" i="2" a="1"/>
  <c r="AW57" i="2" s="1"/>
  <c r="BE57" i="2" a="1"/>
  <c r="BE57" i="2" s="1"/>
  <c r="H55" i="3"/>
  <c r="AV9" i="1" s="1"/>
  <c r="AS6" i="2" s="1" a="1"/>
  <c r="AS6" i="2" s="1"/>
  <c r="H22" i="3"/>
  <c r="R9" i="1" s="1"/>
  <c r="Q6" i="2" s="1" a="1"/>
  <c r="Q6" i="2" s="1"/>
  <c r="H8" i="3"/>
  <c r="F9" i="1" s="1"/>
  <c r="E6" i="2" s="1" a="1"/>
  <c r="E6" i="2" s="1"/>
  <c r="J8" i="3"/>
  <c r="F11" i="1" s="1"/>
  <c r="E8" i="2" s="1" a="1"/>
  <c r="E8" i="2" s="1"/>
  <c r="F11" i="8"/>
  <c r="D11" i="7"/>
  <c r="F13" i="3"/>
  <c r="J7" i="1" s="1"/>
  <c r="I4" i="2" s="1" a="1"/>
  <c r="I4" i="2" s="1"/>
  <c r="A14" i="10"/>
  <c r="A14" i="9"/>
  <c r="A14" i="8"/>
  <c r="A14" i="5"/>
  <c r="A14" i="7"/>
  <c r="A14" i="6"/>
  <c r="A14" i="4"/>
  <c r="H14" i="3"/>
  <c r="K9" i="1" s="1"/>
  <c r="J6" i="2" s="1" a="1"/>
  <c r="J6" i="2" s="1"/>
  <c r="F17" i="3"/>
  <c r="A18" i="10"/>
  <c r="A18" i="9"/>
  <c r="A18" i="8"/>
  <c r="A18" i="5"/>
  <c r="A18" i="6"/>
  <c r="A18" i="7"/>
  <c r="A22" i="10"/>
  <c r="A22" i="9"/>
  <c r="A22" i="8"/>
  <c r="A22" i="7"/>
  <c r="A22" i="5"/>
  <c r="A22" i="6"/>
  <c r="A27" i="10"/>
  <c r="A27" i="9"/>
  <c r="A27" i="8"/>
  <c r="A27" i="6"/>
  <c r="A27" i="4"/>
  <c r="A27" i="7"/>
  <c r="A27" i="5"/>
  <c r="A31" i="10"/>
  <c r="A31" i="9"/>
  <c r="A31" i="8"/>
  <c r="A31" i="7"/>
  <c r="A31" i="6"/>
  <c r="A31" i="4"/>
  <c r="A31" i="5"/>
  <c r="A37" i="10"/>
  <c r="A37" i="9"/>
  <c r="A37" i="8"/>
  <c r="A37" i="7"/>
  <c r="A37" i="4"/>
  <c r="A37" i="6"/>
  <c r="A37" i="5"/>
  <c r="H37" i="3"/>
  <c r="AE9" i="1" s="1"/>
  <c r="AD6" i="2" s="1" a="1"/>
  <c r="AD6" i="2" s="1"/>
  <c r="A41" i="10"/>
  <c r="A41" i="9"/>
  <c r="A41" i="8"/>
  <c r="A41" i="7"/>
  <c r="A41" i="6"/>
  <c r="A41" i="4"/>
  <c r="A41" i="5"/>
  <c r="H43" i="3"/>
  <c r="AK9" i="1" s="1"/>
  <c r="AI6" i="2" s="1" a="1"/>
  <c r="AI6" i="2" s="1"/>
  <c r="A46" i="9"/>
  <c r="A46" i="10"/>
  <c r="A46" i="8"/>
  <c r="A46" i="6"/>
  <c r="A46" i="7"/>
  <c r="A46" i="5"/>
  <c r="A46" i="4"/>
  <c r="A50" i="9"/>
  <c r="A50" i="10"/>
  <c r="A50" i="8"/>
  <c r="A50" i="7"/>
  <c r="A50" i="6"/>
  <c r="A50" i="5"/>
  <c r="A50" i="4"/>
  <c r="A56" i="9"/>
  <c r="A56" i="10"/>
  <c r="A56" i="8"/>
  <c r="A56" i="6"/>
  <c r="A56" i="5"/>
  <c r="A56" i="7"/>
  <c r="A56" i="4"/>
  <c r="A60" i="9"/>
  <c r="A60" i="10"/>
  <c r="A60" i="8"/>
  <c r="A60" i="6"/>
  <c r="A60" i="7"/>
  <c r="A60" i="5"/>
  <c r="A60" i="4"/>
  <c r="A77" i="10"/>
  <c r="A77" i="9"/>
  <c r="A77" i="8"/>
  <c r="A77" i="6"/>
  <c r="A77" i="7"/>
  <c r="A77" i="4"/>
  <c r="A77" i="5"/>
  <c r="J66" i="3"/>
  <c r="BG11" i="1" s="1"/>
  <c r="BD8" i="2" s="1" a="1"/>
  <c r="BD8" i="2" s="1"/>
  <c r="A81" i="10"/>
  <c r="A81" i="9"/>
  <c r="A81" i="8"/>
  <c r="A81" i="7"/>
  <c r="A81" i="6"/>
  <c r="A81" i="4"/>
  <c r="A81" i="5"/>
  <c r="F8" i="4"/>
  <c r="F10" i="4" s="1"/>
  <c r="F6" i="4" s="1"/>
  <c r="E11" i="4"/>
  <c r="E6" i="5"/>
  <c r="E11" i="5"/>
  <c r="F20" i="5"/>
  <c r="F26" i="5"/>
  <c r="D11" i="6"/>
  <c r="J52" i="6"/>
  <c r="E43" i="6"/>
  <c r="D20" i="7"/>
  <c r="F81" i="4"/>
  <c r="F83" i="4" s="1"/>
  <c r="F34" i="4"/>
  <c r="C62" i="5"/>
  <c r="B62" i="5" s="1"/>
  <c r="E62" i="3" s="1"/>
  <c r="BC6" i="1" s="1"/>
  <c r="AZ3" i="2" s="1" a="1"/>
  <c r="AZ3" i="2" s="1"/>
  <c r="C58" i="5"/>
  <c r="B58" i="5" s="1"/>
  <c r="E58" i="3" s="1"/>
  <c r="AY6" i="1" s="1"/>
  <c r="AV3" i="2" s="1" a="1"/>
  <c r="AV3" i="2" s="1"/>
  <c r="C55" i="5"/>
  <c r="B55" i="5" s="1"/>
  <c r="E55" i="3" s="1"/>
  <c r="AV6" i="1" s="1"/>
  <c r="AS3" i="2" s="1" a="1"/>
  <c r="AS3" i="2" s="1"/>
  <c r="B43" i="5"/>
  <c r="E43" i="3" s="1"/>
  <c r="AK6" i="1" s="1"/>
  <c r="AI3" i="2" s="1" a="1"/>
  <c r="AI3" i="2" s="1"/>
  <c r="C41" i="5"/>
  <c r="B41" i="5" s="1"/>
  <c r="E41" i="3" s="1"/>
  <c r="AI6" i="1" s="1"/>
  <c r="AH3" i="2" s="1" a="1"/>
  <c r="AH3" i="2" s="1"/>
  <c r="C39" i="5"/>
  <c r="B39" i="5" s="1"/>
  <c r="E39" i="3" s="1"/>
  <c r="AG6" i="1" s="1"/>
  <c r="AF3" i="2" s="1" a="1"/>
  <c r="AF3" i="2" s="1"/>
  <c r="C37" i="5"/>
  <c r="B37" i="5" s="1"/>
  <c r="E37" i="3" s="1"/>
  <c r="AE6" i="1" s="1"/>
  <c r="AD3" i="2" s="1" a="1"/>
  <c r="AD3" i="2" s="1"/>
  <c r="C35" i="5"/>
  <c r="B35" i="5" s="1"/>
  <c r="E34" i="3" s="1"/>
  <c r="AB6" i="1" s="1"/>
  <c r="AA3" i="2" s="1" a="1"/>
  <c r="AA3" i="2" s="1"/>
  <c r="C30" i="5"/>
  <c r="B30" i="5" s="1"/>
  <c r="E30" i="3" s="1"/>
  <c r="Y6" i="1" s="1"/>
  <c r="X3" i="2" s="1" a="1"/>
  <c r="X3" i="2" s="1"/>
  <c r="C23" i="5"/>
  <c r="B23" i="5" s="1"/>
  <c r="E23" i="3" s="1"/>
  <c r="S6" i="1" s="1"/>
  <c r="R3" i="2" s="1" a="1"/>
  <c r="R3" i="2" s="1"/>
  <c r="C16" i="5"/>
  <c r="B16" i="5" s="1"/>
  <c r="E16" i="3" s="1"/>
  <c r="M6" i="1" s="1"/>
  <c r="L3" i="2" s="1" a="1"/>
  <c r="L3" i="2" s="1"/>
  <c r="C13" i="5"/>
  <c r="B13" i="5" s="1"/>
  <c r="E13" i="3" s="1"/>
  <c r="J6" i="1" s="1"/>
  <c r="I3" i="2" s="1" a="1"/>
  <c r="I3" i="2" s="1"/>
  <c r="C9" i="5"/>
  <c r="B9" i="5" s="1"/>
  <c r="E9" i="3" s="1"/>
  <c r="G6" i="1" s="1"/>
  <c r="F3" i="2" s="1" a="1"/>
  <c r="F3" i="2" s="1"/>
  <c r="C79" i="5"/>
  <c r="B79" i="5" s="1"/>
  <c r="E66" i="3" s="1"/>
  <c r="BG6" i="1" s="1"/>
  <c r="BD3" i="2" s="1" a="1"/>
  <c r="BD3" i="2" s="1"/>
  <c r="C77" i="5"/>
  <c r="B77" i="5" s="1"/>
  <c r="E64" i="3" s="1"/>
  <c r="BE6" i="1" s="1"/>
  <c r="BB3" i="2" s="1" a="1"/>
  <c r="BB3" i="2" s="1"/>
  <c r="C59" i="5"/>
  <c r="B59" i="5" s="1"/>
  <c r="E59" i="3" s="1"/>
  <c r="AZ6" i="1" s="1"/>
  <c r="AW3" i="2" s="1" a="1"/>
  <c r="AW3" i="2" s="1"/>
  <c r="B51" i="5"/>
  <c r="E51" i="3" s="1"/>
  <c r="AS6" i="1" s="1"/>
  <c r="AQ3" i="2" s="1" a="1"/>
  <c r="AQ3" i="2" s="1"/>
  <c r="B49" i="5"/>
  <c r="E49" i="3" s="1"/>
  <c r="AQ6" i="1" s="1"/>
  <c r="AO3" i="2" s="1" a="1"/>
  <c r="AO3" i="2" s="1"/>
  <c r="B47" i="5"/>
  <c r="E47" i="3" s="1"/>
  <c r="AO6" i="1" s="1"/>
  <c r="AM3" i="2" s="1" a="1"/>
  <c r="AM3" i="2" s="1"/>
  <c r="B45" i="5"/>
  <c r="E45" i="3" s="1"/>
  <c r="AM6" i="1" s="1"/>
  <c r="AK3" i="2" s="1" a="1"/>
  <c r="AK3" i="2" s="1"/>
  <c r="C31" i="5"/>
  <c r="B31" i="5" s="1"/>
  <c r="E31" i="3" s="1"/>
  <c r="Z6" i="1" s="1"/>
  <c r="Y3" i="2" s="1" a="1"/>
  <c r="Y3" i="2" s="1"/>
  <c r="C27" i="5"/>
  <c r="B27" i="5" s="1"/>
  <c r="B26" i="5" s="1"/>
  <c r="C26" i="5" s="1"/>
  <c r="C24" i="5"/>
  <c r="B24" i="5" s="1"/>
  <c r="E24" i="3" s="1"/>
  <c r="T6" i="1" s="1"/>
  <c r="S3" i="2" s="1" a="1"/>
  <c r="S3" i="2" s="1"/>
  <c r="C17" i="5"/>
  <c r="B17" i="5" s="1"/>
  <c r="E17" i="3" s="1"/>
  <c r="C8" i="5"/>
  <c r="B8" i="5" s="1"/>
  <c r="E8" i="3" s="1"/>
  <c r="F6" i="1" s="1"/>
  <c r="E3" i="2" s="1" a="1"/>
  <c r="E3" i="2" s="1"/>
  <c r="C60" i="5"/>
  <c r="B60" i="5" s="1"/>
  <c r="E60" i="3" s="1"/>
  <c r="BA6" i="1" s="1"/>
  <c r="AX3" i="2" s="1" a="1"/>
  <c r="AX3" i="2" s="1"/>
  <c r="C56" i="5"/>
  <c r="B56" i="5" s="1"/>
  <c r="E56" i="3" s="1"/>
  <c r="AW6" i="1" s="1"/>
  <c r="AT3" i="2" s="1" a="1"/>
  <c r="AT3" i="2" s="1"/>
  <c r="C40" i="5"/>
  <c r="B40" i="5" s="1"/>
  <c r="E40" i="3" s="1"/>
  <c r="AH6" i="1" s="1"/>
  <c r="AG3" i="2" s="1" a="1"/>
  <c r="AG3" i="2" s="1"/>
  <c r="C36" i="5"/>
  <c r="B36" i="5" s="1"/>
  <c r="E35" i="3" s="1"/>
  <c r="AC6" i="1" s="1"/>
  <c r="AB3" i="2" s="1" a="1"/>
  <c r="AB3" i="2" s="1"/>
  <c r="C28" i="5"/>
  <c r="B28" i="5" s="1"/>
  <c r="E28" i="3" s="1"/>
  <c r="W6" i="1" s="1"/>
  <c r="V3" i="2" s="1" a="1"/>
  <c r="V3" i="2" s="1"/>
  <c r="C21" i="5"/>
  <c r="B21" i="5" s="1"/>
  <c r="C18" i="5"/>
  <c r="B18" i="5" s="1"/>
  <c r="E18" i="3" s="1"/>
  <c r="O6" i="1" s="1"/>
  <c r="N3" i="2" s="1" a="1"/>
  <c r="N3" i="2" s="1"/>
  <c r="C14" i="5"/>
  <c r="B14" i="5" s="1"/>
  <c r="E14" i="3" s="1"/>
  <c r="K6" i="1" s="1"/>
  <c r="J3" i="2" s="1" a="1"/>
  <c r="J3" i="2" s="1"/>
  <c r="C12" i="5"/>
  <c r="B12" i="5" s="1"/>
  <c r="E12" i="3" s="1"/>
  <c r="I6" i="1" s="1"/>
  <c r="H3" i="2" s="1" a="1"/>
  <c r="H3" i="2" s="1"/>
  <c r="C7" i="5"/>
  <c r="B7" i="5" s="1"/>
  <c r="E7" i="3" s="1"/>
  <c r="E6" i="1" s="1"/>
  <c r="D3" i="2" s="1" a="1"/>
  <c r="D3" i="2" s="1"/>
  <c r="C82" i="5"/>
  <c r="B82" i="5" s="1"/>
  <c r="E69" i="3" s="1"/>
  <c r="BJ6" i="1" s="1"/>
  <c r="BG3" i="2" s="1" a="1"/>
  <c r="BG3" i="2" s="1"/>
  <c r="C80" i="5"/>
  <c r="B80" i="5" s="1"/>
  <c r="E67" i="3" s="1"/>
  <c r="BH6" i="1" s="1"/>
  <c r="BE3" i="2" s="1" a="1"/>
  <c r="BE3" i="2" s="1"/>
  <c r="C78" i="5"/>
  <c r="B78" i="5" s="1"/>
  <c r="E65" i="3" s="1"/>
  <c r="BF6" i="1" s="1"/>
  <c r="BC3" i="2" s="1" a="1"/>
  <c r="BC3" i="2" s="1"/>
  <c r="C76" i="5"/>
  <c r="B76" i="5" s="1"/>
  <c r="E63" i="3" s="1"/>
  <c r="BD6" i="1" s="1"/>
  <c r="BA3" i="2" s="1" a="1"/>
  <c r="BA3" i="2" s="1"/>
  <c r="C61" i="5"/>
  <c r="B61" i="5" s="1"/>
  <c r="E61" i="3" s="1"/>
  <c r="BB6" i="1" s="1"/>
  <c r="AY3" i="2" s="1" a="1"/>
  <c r="AY3" i="2" s="1"/>
  <c r="C57" i="5"/>
  <c r="B57" i="5" s="1"/>
  <c r="E57" i="3" s="1"/>
  <c r="AX6" i="1" s="1"/>
  <c r="AU3" i="2" s="1" a="1"/>
  <c r="AU3" i="2" s="1"/>
  <c r="B52" i="5"/>
  <c r="E52" i="3" s="1"/>
  <c r="AT6" i="1" s="1"/>
  <c r="AR3" i="2" s="1" a="1"/>
  <c r="AR3" i="2" s="1"/>
  <c r="B50" i="5"/>
  <c r="E50" i="3" s="1"/>
  <c r="AR6" i="1" s="1"/>
  <c r="AP3" i="2" s="1" a="1"/>
  <c r="AP3" i="2" s="1"/>
  <c r="B48" i="5"/>
  <c r="E48" i="3" s="1"/>
  <c r="AP6" i="1" s="1"/>
  <c r="AN3" i="2" s="1" a="1"/>
  <c r="AN3" i="2" s="1"/>
  <c r="B46" i="5"/>
  <c r="E46" i="3" s="1"/>
  <c r="AN6" i="1" s="1"/>
  <c r="AL3" i="2" s="1" a="1"/>
  <c r="AL3" i="2" s="1"/>
  <c r="B44" i="5"/>
  <c r="E44" i="3" s="1"/>
  <c r="AL6" i="1" s="1"/>
  <c r="AJ3" i="2" s="1" a="1"/>
  <c r="AJ3" i="2" s="1"/>
  <c r="C29" i="5"/>
  <c r="B29" i="5" s="1"/>
  <c r="E29" i="3" s="1"/>
  <c r="X6" i="1" s="1"/>
  <c r="W3" i="2" s="1" a="1"/>
  <c r="W3" i="2" s="1"/>
  <c r="C22" i="5"/>
  <c r="B22" i="5" s="1"/>
  <c r="E22" i="3" s="1"/>
  <c r="R6" i="1" s="1"/>
  <c r="Q3" i="2" s="1" a="1"/>
  <c r="Q3" i="2" s="1"/>
  <c r="C15" i="5"/>
  <c r="B15" i="5" s="1"/>
  <c r="E15" i="3" s="1"/>
  <c r="L6" i="1" s="1"/>
  <c r="K3" i="2" s="1" a="1"/>
  <c r="K3" i="2" s="1"/>
  <c r="E11" i="6"/>
  <c r="F20" i="8"/>
  <c r="C59" i="2" a="1"/>
  <c r="C59" i="2" s="1"/>
  <c r="E59" i="2" a="1"/>
  <c r="E59" i="2" s="1"/>
  <c r="G59" i="2" a="1"/>
  <c r="G59" i="2" s="1"/>
  <c r="I59" i="2" a="1"/>
  <c r="I59" i="2" s="1"/>
  <c r="K59" i="2" a="1"/>
  <c r="K59" i="2" s="1"/>
  <c r="M59" i="2" a="1"/>
  <c r="M59" i="2" s="1"/>
  <c r="O59" i="2" a="1"/>
  <c r="O59" i="2" s="1"/>
  <c r="Q59" i="2" a="1"/>
  <c r="Q59" i="2" s="1"/>
  <c r="S59" i="2" a="1"/>
  <c r="S59" i="2" s="1"/>
  <c r="U59" i="2" a="1"/>
  <c r="U59" i="2" s="1"/>
  <c r="W59" i="2" a="1"/>
  <c r="W59" i="2" s="1"/>
  <c r="Y59" i="2" a="1"/>
  <c r="Y59" i="2" s="1"/>
  <c r="AA59" i="2" a="1"/>
  <c r="AA59" i="2" s="1"/>
  <c r="AC59" i="2" a="1"/>
  <c r="AC59" i="2" s="1"/>
  <c r="AE59" i="2" a="1"/>
  <c r="AE59" i="2" s="1"/>
  <c r="AG59" i="2" a="1"/>
  <c r="AG59" i="2" s="1"/>
  <c r="AI59" i="2" a="1"/>
  <c r="AI59" i="2" s="1"/>
  <c r="AK59" i="2" a="1"/>
  <c r="AK59" i="2" s="1"/>
  <c r="AM59" i="2" a="1"/>
  <c r="AM59" i="2" s="1"/>
  <c r="AO59" i="2" a="1"/>
  <c r="AO59" i="2" s="1"/>
  <c r="AQ59" i="2" a="1"/>
  <c r="AQ59" i="2" s="1"/>
  <c r="AS59" i="2" a="1"/>
  <c r="AS59" i="2" s="1"/>
  <c r="AU59" i="2" a="1"/>
  <c r="AU59" i="2" s="1"/>
  <c r="AW59" i="2" a="1"/>
  <c r="AW59" i="2" s="1"/>
  <c r="AY59" i="2" a="1"/>
  <c r="AY59" i="2" s="1"/>
  <c r="BA59" i="2" a="1"/>
  <c r="BA59" i="2" s="1"/>
  <c r="BC59" i="2" a="1"/>
  <c r="BC59" i="2" s="1"/>
  <c r="BE59" i="2" a="1"/>
  <c r="BE59" i="2" s="1"/>
  <c r="A15" i="10"/>
  <c r="A15" i="9"/>
  <c r="A15" i="8"/>
  <c r="A15" i="7"/>
  <c r="A15" i="5"/>
  <c r="A15" i="6"/>
  <c r="G18" i="3"/>
  <c r="O8" i="1" s="1"/>
  <c r="N5" i="2" s="1" a="1"/>
  <c r="N5" i="2" s="1"/>
  <c r="A24" i="10"/>
  <c r="A24" i="9"/>
  <c r="A24" i="8"/>
  <c r="A24" i="6"/>
  <c r="A24" i="4"/>
  <c r="A24" i="7"/>
  <c r="A24" i="5"/>
  <c r="A29" i="10"/>
  <c r="A29" i="9"/>
  <c r="A29" i="8"/>
  <c r="A29" i="7"/>
  <c r="A29" i="5"/>
  <c r="A29" i="6"/>
  <c r="A35" i="10"/>
  <c r="A35" i="9"/>
  <c r="A35" i="8"/>
  <c r="A35" i="7"/>
  <c r="A35" i="4"/>
  <c r="A35" i="5"/>
  <c r="A35" i="6"/>
  <c r="G37" i="3"/>
  <c r="AE8" i="1" s="1"/>
  <c r="AD5" i="2" s="1" a="1"/>
  <c r="AD5" i="2" s="1"/>
  <c r="A38" i="9"/>
  <c r="A38" i="10"/>
  <c r="A38" i="8"/>
  <c r="A38" i="6"/>
  <c r="A38" i="5"/>
  <c r="A38" i="7"/>
  <c r="A43" i="10"/>
  <c r="A43" i="8"/>
  <c r="A43" i="9"/>
  <c r="A43" i="7"/>
  <c r="A43" i="6"/>
  <c r="A43" i="5"/>
  <c r="G46" i="3"/>
  <c r="AN8" i="1" s="1"/>
  <c r="AL5" i="2" s="1" a="1"/>
  <c r="AL5" i="2" s="1"/>
  <c r="A47" i="10"/>
  <c r="A47" i="8"/>
  <c r="A47" i="7"/>
  <c r="A47" i="9"/>
  <c r="A47" i="4"/>
  <c r="A47" i="6"/>
  <c r="A47" i="5"/>
  <c r="A51" i="10"/>
  <c r="A51" i="9"/>
  <c r="A51" i="8"/>
  <c r="A51" i="7"/>
  <c r="A51" i="6"/>
  <c r="A51" i="4"/>
  <c r="A51" i="5"/>
  <c r="A57" i="9"/>
  <c r="A57" i="10"/>
  <c r="A57" i="8"/>
  <c r="A57" i="7"/>
  <c r="A57" i="6"/>
  <c r="A57" i="5"/>
  <c r="A61" i="8"/>
  <c r="A61" i="10"/>
  <c r="A61" i="9"/>
  <c r="A61" i="7"/>
  <c r="A61" i="5"/>
  <c r="A61" i="6"/>
  <c r="G64" i="3"/>
  <c r="BE8" i="1" s="1"/>
  <c r="BB5" i="2" s="1" a="1"/>
  <c r="BB5" i="2" s="1"/>
  <c r="A78" i="8"/>
  <c r="A78" i="10"/>
  <c r="A78" i="9"/>
  <c r="A78" i="7"/>
  <c r="A78" i="6"/>
  <c r="A78" i="5"/>
  <c r="A82" i="10"/>
  <c r="A82" i="8"/>
  <c r="A82" i="9"/>
  <c r="A82" i="7"/>
  <c r="A82" i="5"/>
  <c r="A82" i="6"/>
  <c r="E20" i="4"/>
  <c r="A29" i="4"/>
  <c r="E36" i="4"/>
  <c r="E42" i="4" s="1"/>
  <c r="E33" i="4" s="1"/>
  <c r="A43" i="4"/>
  <c r="I43" i="4"/>
  <c r="A78" i="4"/>
  <c r="E41" i="4"/>
  <c r="E39" i="4"/>
  <c r="E37" i="4"/>
  <c r="D81" i="5"/>
  <c r="D83" i="5" s="1"/>
  <c r="C83" i="5" s="1"/>
  <c r="B83" i="5" s="1"/>
  <c r="E70" i="3" s="1"/>
  <c r="BK6" i="1" s="1"/>
  <c r="BH3" i="2" s="1" a="1"/>
  <c r="BH3" i="2" s="1"/>
  <c r="D34" i="5"/>
  <c r="C34" i="5" s="1"/>
  <c r="B34" i="5" s="1"/>
  <c r="E34" i="5"/>
  <c r="E42" i="5" s="1"/>
  <c r="E33" i="5" s="1"/>
  <c r="E81" i="5"/>
  <c r="E83" i="5" s="1"/>
  <c r="E6" i="6"/>
  <c r="D6" i="6"/>
  <c r="F11" i="6"/>
  <c r="F6" i="7"/>
  <c r="E11" i="7"/>
  <c r="F19" i="5"/>
  <c r="F11" i="5" s="1"/>
  <c r="F5" i="5" s="1"/>
  <c r="F4" i="5" s="1"/>
  <c r="C8" i="6"/>
  <c r="B8" i="6" s="1"/>
  <c r="F8" i="3" s="1"/>
  <c r="F7" i="1" s="1"/>
  <c r="E4" i="2" s="1" a="1"/>
  <c r="E4" i="2" s="1"/>
  <c r="C17" i="6"/>
  <c r="B17" i="6" s="1"/>
  <c r="C24" i="6"/>
  <c r="B24" i="6" s="1"/>
  <c r="F24" i="3" s="1"/>
  <c r="T7" i="1" s="1"/>
  <c r="S4" i="2" s="1" a="1"/>
  <c r="S4" i="2" s="1"/>
  <c r="C27" i="6"/>
  <c r="B27" i="6" s="1"/>
  <c r="C31" i="6"/>
  <c r="B31" i="6" s="1"/>
  <c r="F31" i="3" s="1"/>
  <c r="Z7" i="1" s="1"/>
  <c r="Y4" i="2" s="1" a="1"/>
  <c r="Y4" i="2" s="1"/>
  <c r="F43" i="6"/>
  <c r="K52" i="6"/>
  <c r="B46" i="6"/>
  <c r="F46" i="3" s="1"/>
  <c r="AN7" i="1" s="1"/>
  <c r="AL4" i="2" s="1" a="1"/>
  <c r="AL4" i="2" s="1"/>
  <c r="C60" i="7"/>
  <c r="B60" i="7" s="1"/>
  <c r="G60" i="3" s="1"/>
  <c r="BA8" i="1" s="1"/>
  <c r="AX5" i="2" s="1" a="1"/>
  <c r="AX5" i="2" s="1"/>
  <c r="C56" i="7"/>
  <c r="B56" i="7" s="1"/>
  <c r="G56" i="3" s="1"/>
  <c r="AW8" i="1" s="1"/>
  <c r="AT5" i="2" s="1" a="1"/>
  <c r="AT5" i="2" s="1"/>
  <c r="C81" i="7"/>
  <c r="B81" i="7" s="1"/>
  <c r="G68" i="3" s="1"/>
  <c r="BI8" i="1" s="1"/>
  <c r="BF5" i="2" s="1" a="1"/>
  <c r="BF5" i="2" s="1"/>
  <c r="C58" i="7"/>
  <c r="B58" i="7" s="1"/>
  <c r="G58" i="3" s="1"/>
  <c r="AY8" i="1" s="1"/>
  <c r="AV5" i="2" s="1" a="1"/>
  <c r="AV5" i="2" s="1"/>
  <c r="B52" i="7"/>
  <c r="G52" i="3" s="1"/>
  <c r="AT8" i="1" s="1"/>
  <c r="AR5" i="2" s="1" a="1"/>
  <c r="AR5" i="2" s="1"/>
  <c r="B47" i="7"/>
  <c r="G47" i="3" s="1"/>
  <c r="AO8" i="1" s="1"/>
  <c r="AM5" i="2" s="1" a="1"/>
  <c r="AM5" i="2" s="1"/>
  <c r="C40" i="7"/>
  <c r="B40" i="7" s="1"/>
  <c r="G40" i="3" s="1"/>
  <c r="AH8" i="1" s="1"/>
  <c r="AG5" i="2" s="1" a="1"/>
  <c r="AG5" i="2" s="1"/>
  <c r="C38" i="7"/>
  <c r="B38" i="7" s="1"/>
  <c r="G38" i="3" s="1"/>
  <c r="AF8" i="1" s="1"/>
  <c r="AE5" i="2" s="1" a="1"/>
  <c r="AE5" i="2" s="1"/>
  <c r="C28" i="7"/>
  <c r="B28" i="7" s="1"/>
  <c r="G28" i="3" s="1"/>
  <c r="W8" i="1" s="1"/>
  <c r="V5" i="2" s="1" a="1"/>
  <c r="V5" i="2" s="1"/>
  <c r="C21" i="7"/>
  <c r="B21" i="7" s="1"/>
  <c r="C18" i="7"/>
  <c r="B18" i="7" s="1"/>
  <c r="C14" i="7"/>
  <c r="B14" i="7" s="1"/>
  <c r="G14" i="3" s="1"/>
  <c r="K8" i="1" s="1"/>
  <c r="J5" i="2" s="1" a="1"/>
  <c r="J5" i="2" s="1"/>
  <c r="C12" i="7"/>
  <c r="B12" i="7" s="1"/>
  <c r="C7" i="7"/>
  <c r="B7" i="7" s="1"/>
  <c r="C80" i="7"/>
  <c r="B80" i="7" s="1"/>
  <c r="G67" i="3" s="1"/>
  <c r="BH8" i="1" s="1"/>
  <c r="BE5" i="2" s="1" a="1"/>
  <c r="BE5" i="2" s="1"/>
  <c r="C77" i="7"/>
  <c r="B77" i="7" s="1"/>
  <c r="C61" i="7"/>
  <c r="B61" i="7" s="1"/>
  <c r="G61" i="3" s="1"/>
  <c r="BB8" i="1" s="1"/>
  <c r="AY5" i="2" s="1" a="1"/>
  <c r="AY5" i="2" s="1"/>
  <c r="B49" i="7"/>
  <c r="G49" i="3" s="1"/>
  <c r="AQ8" i="1" s="1"/>
  <c r="AO5" i="2" s="1" a="1"/>
  <c r="AO5" i="2" s="1"/>
  <c r="B46" i="7"/>
  <c r="B44" i="7"/>
  <c r="G44" i="3" s="1"/>
  <c r="AL8" i="1" s="1"/>
  <c r="AJ5" i="2" s="1" a="1"/>
  <c r="AJ5" i="2" s="1"/>
  <c r="C82" i="7"/>
  <c r="B82" i="7" s="1"/>
  <c r="G69" i="3" s="1"/>
  <c r="BJ8" i="1" s="1"/>
  <c r="BG5" i="2" s="1" a="1"/>
  <c r="BG5" i="2" s="1"/>
  <c r="C78" i="7"/>
  <c r="B78" i="7" s="1"/>
  <c r="G65" i="3" s="1"/>
  <c r="BF8" i="1" s="1"/>
  <c r="BC5" i="2" s="1" a="1"/>
  <c r="BC5" i="2" s="1"/>
  <c r="C62" i="7"/>
  <c r="B62" i="7" s="1"/>
  <c r="G62" i="3" s="1"/>
  <c r="BC8" i="1" s="1"/>
  <c r="AZ5" i="2" s="1" a="1"/>
  <c r="AZ5" i="2" s="1"/>
  <c r="B50" i="7"/>
  <c r="G50" i="3" s="1"/>
  <c r="AR8" i="1" s="1"/>
  <c r="AP5" i="2" s="1" a="1"/>
  <c r="AP5" i="2" s="1"/>
  <c r="B45" i="7"/>
  <c r="G45" i="3" s="1"/>
  <c r="AM8" i="1" s="1"/>
  <c r="AK5" i="2" s="1" a="1"/>
  <c r="AK5" i="2" s="1"/>
  <c r="C31" i="7"/>
  <c r="B31" i="7" s="1"/>
  <c r="G31" i="3" s="1"/>
  <c r="Z8" i="1" s="1"/>
  <c r="Y5" i="2" s="1" a="1"/>
  <c r="Y5" i="2" s="1"/>
  <c r="C27" i="7"/>
  <c r="B27" i="7" s="1"/>
  <c r="C24" i="7"/>
  <c r="B24" i="7" s="1"/>
  <c r="G24" i="3" s="1"/>
  <c r="T8" i="1" s="1"/>
  <c r="S5" i="2" s="1" a="1"/>
  <c r="S5" i="2" s="1"/>
  <c r="C17" i="7"/>
  <c r="B17" i="7" s="1"/>
  <c r="G17" i="3" s="1"/>
  <c r="C8" i="7"/>
  <c r="B8" i="7" s="1"/>
  <c r="G8" i="3" s="1"/>
  <c r="F8" i="1" s="1"/>
  <c r="E5" i="2" s="1" a="1"/>
  <c r="E5" i="2" s="1"/>
  <c r="E6" i="7"/>
  <c r="C29" i="7"/>
  <c r="B29" i="7" s="1"/>
  <c r="G29" i="3" s="1"/>
  <c r="X8" i="1" s="1"/>
  <c r="W5" i="2" s="1" a="1"/>
  <c r="W5" i="2" s="1"/>
  <c r="E26" i="7"/>
  <c r="F42" i="7"/>
  <c r="F33" i="7" s="1"/>
  <c r="C37" i="7"/>
  <c r="B37" i="7" s="1"/>
  <c r="B48" i="7"/>
  <c r="G48" i="3" s="1"/>
  <c r="AP8" i="1" s="1"/>
  <c r="AN5" i="2" s="1" a="1"/>
  <c r="AN5" i="2" s="1"/>
  <c r="C55" i="7"/>
  <c r="B55" i="7" s="1"/>
  <c r="G55" i="3" s="1"/>
  <c r="AV8" i="1" s="1"/>
  <c r="AS5" i="2" s="1" a="1"/>
  <c r="AS5" i="2" s="1"/>
  <c r="E11" i="8"/>
  <c r="C62" i="6"/>
  <c r="B62" i="6" s="1"/>
  <c r="F62" i="3" s="1"/>
  <c r="BC7" i="1" s="1"/>
  <c r="AZ4" i="2" s="1" a="1"/>
  <c r="AZ4" i="2" s="1"/>
  <c r="C58" i="6"/>
  <c r="B58" i="6" s="1"/>
  <c r="F58" i="3" s="1"/>
  <c r="AY7" i="1" s="1"/>
  <c r="AV4" i="2" s="1" a="1"/>
  <c r="AV4" i="2" s="1"/>
  <c r="C55" i="6"/>
  <c r="B55" i="6" s="1"/>
  <c r="F55" i="3" s="1"/>
  <c r="AV7" i="1" s="1"/>
  <c r="AS4" i="2" s="1" a="1"/>
  <c r="AS4" i="2" s="1"/>
  <c r="B43" i="6"/>
  <c r="F43" i="3" s="1"/>
  <c r="AK7" i="1" s="1"/>
  <c r="AI4" i="2" s="1" a="1"/>
  <c r="AI4" i="2" s="1"/>
  <c r="C41" i="6"/>
  <c r="B41" i="6" s="1"/>
  <c r="F41" i="3" s="1"/>
  <c r="AI7" i="1" s="1"/>
  <c r="AH4" i="2" s="1" a="1"/>
  <c r="AH4" i="2" s="1"/>
  <c r="C39" i="6"/>
  <c r="B39" i="6" s="1"/>
  <c r="F39" i="3" s="1"/>
  <c r="AG7" i="1" s="1"/>
  <c r="AF4" i="2" s="1" a="1"/>
  <c r="AF4" i="2" s="1"/>
  <c r="C37" i="6"/>
  <c r="B37" i="6" s="1"/>
  <c r="F37" i="3" s="1"/>
  <c r="AE7" i="1" s="1"/>
  <c r="AD4" i="2" s="1" a="1"/>
  <c r="AD4" i="2" s="1"/>
  <c r="C35" i="6"/>
  <c r="B35" i="6" s="1"/>
  <c r="F34" i="3" s="1"/>
  <c r="AB7" i="1" s="1"/>
  <c r="AA4" i="2" s="1" a="1"/>
  <c r="AA4" i="2" s="1"/>
  <c r="C82" i="6"/>
  <c r="B82" i="6" s="1"/>
  <c r="F69" i="3" s="1"/>
  <c r="BJ7" i="1" s="1"/>
  <c r="BG4" i="2" s="1" a="1"/>
  <c r="BG4" i="2" s="1"/>
  <c r="C80" i="6"/>
  <c r="B80" i="6" s="1"/>
  <c r="F67" i="3" s="1"/>
  <c r="BH7" i="1" s="1"/>
  <c r="BE4" i="2" s="1" a="1"/>
  <c r="BE4" i="2" s="1"/>
  <c r="C78" i="6"/>
  <c r="B78" i="6" s="1"/>
  <c r="F65" i="3" s="1"/>
  <c r="BF7" i="1" s="1"/>
  <c r="BC4" i="2" s="1" a="1"/>
  <c r="BC4" i="2" s="1"/>
  <c r="C76" i="6"/>
  <c r="B76" i="6" s="1"/>
  <c r="F63" i="3" s="1"/>
  <c r="BD7" i="1" s="1"/>
  <c r="BA4" i="2" s="1" a="1"/>
  <c r="BA4" i="2" s="1"/>
  <c r="C61" i="6"/>
  <c r="B61" i="6" s="1"/>
  <c r="F61" i="3" s="1"/>
  <c r="BB7" i="1" s="1"/>
  <c r="AY4" i="2" s="1" a="1"/>
  <c r="AY4" i="2" s="1"/>
  <c r="C57" i="6"/>
  <c r="B57" i="6" s="1"/>
  <c r="F57" i="3" s="1"/>
  <c r="AX7" i="1" s="1"/>
  <c r="AU4" i="2" s="1" a="1"/>
  <c r="AU4" i="2" s="1"/>
  <c r="F7" i="6"/>
  <c r="F10" i="6" s="1"/>
  <c r="F6" i="6" s="1"/>
  <c r="C9" i="6"/>
  <c r="B9" i="6" s="1"/>
  <c r="F9" i="3" s="1"/>
  <c r="G7" i="1" s="1"/>
  <c r="F4" i="2" s="1" a="1"/>
  <c r="F4" i="2" s="1"/>
  <c r="C13" i="6"/>
  <c r="B13" i="6" s="1"/>
  <c r="C16" i="6"/>
  <c r="B16" i="6" s="1"/>
  <c r="F16" i="3" s="1"/>
  <c r="M7" i="1" s="1"/>
  <c r="L4" i="2" s="1" a="1"/>
  <c r="L4" i="2" s="1"/>
  <c r="C23" i="6"/>
  <c r="B23" i="6" s="1"/>
  <c r="F23" i="3" s="1"/>
  <c r="S7" i="1" s="1"/>
  <c r="R4" i="2" s="1" a="1"/>
  <c r="R4" i="2" s="1"/>
  <c r="C30" i="6"/>
  <c r="B30" i="6" s="1"/>
  <c r="F30" i="3" s="1"/>
  <c r="Y7" i="1" s="1"/>
  <c r="X4" i="2" s="1" a="1"/>
  <c r="X4" i="2" s="1"/>
  <c r="B44" i="6"/>
  <c r="F44" i="3" s="1"/>
  <c r="AL7" i="1" s="1"/>
  <c r="AJ4" i="2" s="1" a="1"/>
  <c r="AJ4" i="2" s="1"/>
  <c r="B49" i="6"/>
  <c r="F49" i="3" s="1"/>
  <c r="AQ7" i="1" s="1"/>
  <c r="AO4" i="2" s="1" a="1"/>
  <c r="AO4" i="2" s="1"/>
  <c r="B52" i="6"/>
  <c r="F52" i="3" s="1"/>
  <c r="AT7" i="1" s="1"/>
  <c r="AR4" i="2" s="1" a="1"/>
  <c r="AR4" i="2" s="1"/>
  <c r="C56" i="6"/>
  <c r="B56" i="6" s="1"/>
  <c r="F56" i="3" s="1"/>
  <c r="AW7" i="1" s="1"/>
  <c r="AT4" i="2" s="1" a="1"/>
  <c r="AT4" i="2" s="1"/>
  <c r="C9" i="7"/>
  <c r="B9" i="7" s="1"/>
  <c r="G9" i="3" s="1"/>
  <c r="G8" i="1" s="1"/>
  <c r="F5" i="2" s="1" a="1"/>
  <c r="F5" i="2" s="1"/>
  <c r="C15" i="7"/>
  <c r="B15" i="7" s="1"/>
  <c r="G15" i="3" s="1"/>
  <c r="L8" i="1" s="1"/>
  <c r="K5" i="2" s="1" a="1"/>
  <c r="K5" i="2" s="1"/>
  <c r="C30" i="7"/>
  <c r="B30" i="7" s="1"/>
  <c r="G30" i="3" s="1"/>
  <c r="Y8" i="1" s="1"/>
  <c r="X5" i="2" s="1" a="1"/>
  <c r="X5" i="2" s="1"/>
  <c r="C35" i="7"/>
  <c r="B35" i="7" s="1"/>
  <c r="G34" i="3" s="1"/>
  <c r="AB8" i="1" s="1"/>
  <c r="AA5" i="2" s="1" a="1"/>
  <c r="AA5" i="2" s="1"/>
  <c r="C39" i="7"/>
  <c r="B39" i="7" s="1"/>
  <c r="G39" i="3" s="1"/>
  <c r="AG8" i="1" s="1"/>
  <c r="AF5" i="2" s="1" a="1"/>
  <c r="AF5" i="2" s="1"/>
  <c r="J52" i="7"/>
  <c r="E43" i="7"/>
  <c r="B51" i="7"/>
  <c r="G51" i="3" s="1"/>
  <c r="AS8" i="1" s="1"/>
  <c r="AQ5" i="2" s="1" a="1"/>
  <c r="AQ5" i="2" s="1"/>
  <c r="C57" i="7"/>
  <c r="B57" i="7" s="1"/>
  <c r="G57" i="3" s="1"/>
  <c r="AX8" i="1" s="1"/>
  <c r="AU5" i="2" s="1" a="1"/>
  <c r="AU5" i="2" s="1"/>
  <c r="C79" i="7"/>
  <c r="B79" i="7" s="1"/>
  <c r="G66" i="3" s="1"/>
  <c r="BG8" i="1" s="1"/>
  <c r="BD5" i="2" s="1" a="1"/>
  <c r="BD5" i="2" s="1"/>
  <c r="J52" i="8"/>
  <c r="E43" i="8"/>
  <c r="F38" i="4"/>
  <c r="D38" i="5"/>
  <c r="C38" i="5" s="1"/>
  <c r="B38" i="5" s="1"/>
  <c r="E38" i="3" s="1"/>
  <c r="AF6" i="1" s="1"/>
  <c r="AE3" i="2" s="1" a="1"/>
  <c r="AE3" i="2" s="1"/>
  <c r="E43" i="5"/>
  <c r="C15" i="6"/>
  <c r="B15" i="6" s="1"/>
  <c r="F15" i="3" s="1"/>
  <c r="L7" i="1" s="1"/>
  <c r="K4" i="2" s="1" a="1"/>
  <c r="K4" i="2" s="1"/>
  <c r="C22" i="6"/>
  <c r="B22" i="6" s="1"/>
  <c r="F22" i="3" s="1"/>
  <c r="R7" i="1" s="1"/>
  <c r="Q4" i="2" s="1" a="1"/>
  <c r="Q4" i="2" s="1"/>
  <c r="C29" i="6"/>
  <c r="B29" i="6" s="1"/>
  <c r="F29" i="3" s="1"/>
  <c r="X7" i="1" s="1"/>
  <c r="W4" i="2" s="1" a="1"/>
  <c r="W4" i="2" s="1"/>
  <c r="C36" i="6"/>
  <c r="B36" i="6" s="1"/>
  <c r="F35" i="3" s="1"/>
  <c r="AC7" i="1" s="1"/>
  <c r="AB4" i="2" s="1" a="1"/>
  <c r="AB4" i="2" s="1"/>
  <c r="B47" i="6"/>
  <c r="F47" i="3" s="1"/>
  <c r="AO7" i="1" s="1"/>
  <c r="AM4" i="2" s="1" a="1"/>
  <c r="AM4" i="2" s="1"/>
  <c r="B50" i="6"/>
  <c r="F50" i="3" s="1"/>
  <c r="AR7" i="1" s="1"/>
  <c r="AP4" i="2" s="1" a="1"/>
  <c r="AP4" i="2" s="1"/>
  <c r="C59" i="6"/>
  <c r="B59" i="6" s="1"/>
  <c r="F59" i="3" s="1"/>
  <c r="AZ7" i="1" s="1"/>
  <c r="AW4" i="2" s="1" a="1"/>
  <c r="AW4" i="2" s="1"/>
  <c r="D79" i="6"/>
  <c r="C77" i="6"/>
  <c r="B77" i="6" s="1"/>
  <c r="F64" i="3" s="1"/>
  <c r="BE7" i="1" s="1"/>
  <c r="BB4" i="2" s="1" a="1"/>
  <c r="BB4" i="2" s="1"/>
  <c r="E40" i="6"/>
  <c r="C40" i="6" s="1"/>
  <c r="B40" i="6" s="1"/>
  <c r="F40" i="3" s="1"/>
  <c r="AH7" i="1" s="1"/>
  <c r="AG4" i="2" s="1" a="1"/>
  <c r="AG4" i="2" s="1"/>
  <c r="E38" i="6"/>
  <c r="C13" i="7"/>
  <c r="B13" i="7" s="1"/>
  <c r="G13" i="3" s="1"/>
  <c r="J8" i="1" s="1"/>
  <c r="I5" i="2" s="1" a="1"/>
  <c r="I5" i="2" s="1"/>
  <c r="C16" i="7"/>
  <c r="B16" i="7" s="1"/>
  <c r="G16" i="3" s="1"/>
  <c r="M8" i="1" s="1"/>
  <c r="L5" i="2" s="1" a="1"/>
  <c r="L5" i="2" s="1"/>
  <c r="C22" i="7"/>
  <c r="B22" i="7" s="1"/>
  <c r="G22" i="3" s="1"/>
  <c r="R8" i="1" s="1"/>
  <c r="Q5" i="2" s="1" a="1"/>
  <c r="Q5" i="2" s="1"/>
  <c r="E20" i="7"/>
  <c r="C41" i="7"/>
  <c r="B41" i="7" s="1"/>
  <c r="G41" i="3" s="1"/>
  <c r="AI8" i="1" s="1"/>
  <c r="AH5" i="2" s="1" a="1"/>
  <c r="AH5" i="2" s="1"/>
  <c r="C59" i="7"/>
  <c r="B59" i="7" s="1"/>
  <c r="G59" i="3" s="1"/>
  <c r="AZ8" i="1" s="1"/>
  <c r="AW5" i="2" s="1" a="1"/>
  <c r="AW5" i="2" s="1"/>
  <c r="C76" i="7"/>
  <c r="B76" i="7" s="1"/>
  <c r="G63" i="3" s="1"/>
  <c r="BD8" i="1" s="1"/>
  <c r="BA5" i="2" s="1" a="1"/>
  <c r="BA5" i="2" s="1"/>
  <c r="E81" i="7"/>
  <c r="E83" i="7" s="1"/>
  <c r="C7" i="6"/>
  <c r="B7" i="6" s="1"/>
  <c r="F7" i="3" s="1"/>
  <c r="E7" i="1" s="1"/>
  <c r="D4" i="2" s="1" a="1"/>
  <c r="D4" i="2" s="1"/>
  <c r="C12" i="6"/>
  <c r="B12" i="6" s="1"/>
  <c r="C14" i="6"/>
  <c r="B14" i="6" s="1"/>
  <c r="F14" i="3" s="1"/>
  <c r="K7" i="1" s="1"/>
  <c r="J4" i="2" s="1" a="1"/>
  <c r="J4" i="2" s="1"/>
  <c r="C18" i="6"/>
  <c r="B18" i="6" s="1"/>
  <c r="F18" i="3" s="1"/>
  <c r="O7" i="1" s="1"/>
  <c r="N4" i="2" s="1" a="1"/>
  <c r="N4" i="2" s="1"/>
  <c r="C21" i="6"/>
  <c r="B21" i="6" s="1"/>
  <c r="B20" i="6" s="1"/>
  <c r="C20" i="6" s="1"/>
  <c r="C28" i="6"/>
  <c r="B28" i="6" s="1"/>
  <c r="F28" i="3" s="1"/>
  <c r="W7" i="1" s="1"/>
  <c r="V4" i="2" s="1" a="1"/>
  <c r="V4" i="2" s="1"/>
  <c r="F34" i="6"/>
  <c r="F42" i="6" s="1"/>
  <c r="F33" i="6" s="1"/>
  <c r="C38" i="6"/>
  <c r="B38" i="6" s="1"/>
  <c r="F38" i="3" s="1"/>
  <c r="AF7" i="1" s="1"/>
  <c r="AE4" i="2" s="1" a="1"/>
  <c r="AE4" i="2" s="1"/>
  <c r="B45" i="6"/>
  <c r="F45" i="3" s="1"/>
  <c r="AM7" i="1" s="1"/>
  <c r="AK4" i="2" s="1" a="1"/>
  <c r="AK4" i="2" s="1"/>
  <c r="B48" i="6"/>
  <c r="F48" i="3" s="1"/>
  <c r="AP7" i="1" s="1"/>
  <c r="AN4" i="2" s="1" a="1"/>
  <c r="AN4" i="2" s="1"/>
  <c r="C60" i="6"/>
  <c r="B60" i="6" s="1"/>
  <c r="F60" i="3" s="1"/>
  <c r="BA7" i="1" s="1"/>
  <c r="AX4" i="2" s="1" a="1"/>
  <c r="AX4" i="2" s="1"/>
  <c r="E79" i="6"/>
  <c r="C79" i="6"/>
  <c r="B79" i="6" s="1"/>
  <c r="F66" i="3" s="1"/>
  <c r="BG7" i="1" s="1"/>
  <c r="BD4" i="2" s="1" a="1"/>
  <c r="BD4" i="2" s="1"/>
  <c r="C23" i="7"/>
  <c r="B23" i="7" s="1"/>
  <c r="G23" i="3" s="1"/>
  <c r="S8" i="1" s="1"/>
  <c r="R5" i="2" s="1" a="1"/>
  <c r="R5" i="2" s="1"/>
  <c r="D26" i="7"/>
  <c r="F36" i="7"/>
  <c r="C36" i="7" s="1"/>
  <c r="B36" i="7" s="1"/>
  <c r="G35" i="3" s="1"/>
  <c r="AC8" i="1" s="1"/>
  <c r="AB5" i="2" s="1" a="1"/>
  <c r="AB5" i="2" s="1"/>
  <c r="I52" i="7"/>
  <c r="B43" i="7" s="1"/>
  <c r="G43" i="3" s="1"/>
  <c r="AK8" i="1" s="1"/>
  <c r="AI5" i="2" s="1" a="1"/>
  <c r="AI5" i="2" s="1"/>
  <c r="D81" i="7"/>
  <c r="D83" i="7" s="1"/>
  <c r="D34" i="7"/>
  <c r="D42" i="7" s="1"/>
  <c r="D33" i="7" s="1"/>
  <c r="E10" i="8"/>
  <c r="E6" i="8" s="1"/>
  <c r="F7" i="8"/>
  <c r="F10" i="8" s="1"/>
  <c r="F6" i="8" s="1"/>
  <c r="F81" i="7"/>
  <c r="F83" i="7" s="1"/>
  <c r="C83" i="7" s="1"/>
  <c r="B83" i="7" s="1"/>
  <c r="G70" i="3" s="1"/>
  <c r="BK8" i="1" s="1"/>
  <c r="BH5" i="2" s="1" a="1"/>
  <c r="BH5" i="2" s="1"/>
  <c r="C62" i="8"/>
  <c r="B62" i="8" s="1"/>
  <c r="H62" i="3" s="1"/>
  <c r="BC9" i="1" s="1"/>
  <c r="AZ6" i="2" s="1" a="1"/>
  <c r="AZ6" i="2" s="1"/>
  <c r="C58" i="8"/>
  <c r="B58" i="8" s="1"/>
  <c r="H58" i="3" s="1"/>
  <c r="AY9" i="1" s="1"/>
  <c r="AV6" i="2" s="1" a="1"/>
  <c r="AV6" i="2" s="1"/>
  <c r="C55" i="8"/>
  <c r="B55" i="8" s="1"/>
  <c r="C77" i="8"/>
  <c r="B77" i="8" s="1"/>
  <c r="H64" i="3" s="1"/>
  <c r="BE9" i="1" s="1"/>
  <c r="BB6" i="2" s="1" a="1"/>
  <c r="BB6" i="2" s="1"/>
  <c r="C59" i="8"/>
  <c r="B59" i="8" s="1"/>
  <c r="H59" i="3" s="1"/>
  <c r="AZ9" i="1" s="1"/>
  <c r="AW6" i="2" s="1" a="1"/>
  <c r="AW6" i="2" s="1"/>
  <c r="B51" i="8"/>
  <c r="H51" i="3" s="1"/>
  <c r="AS9" i="1" s="1"/>
  <c r="AQ6" i="2" s="1" a="1"/>
  <c r="AQ6" i="2" s="1"/>
  <c r="B49" i="8"/>
  <c r="H49" i="3" s="1"/>
  <c r="AQ9" i="1" s="1"/>
  <c r="AO6" i="2" s="1" a="1"/>
  <c r="AO6" i="2" s="1"/>
  <c r="B47" i="8"/>
  <c r="H47" i="3" s="1"/>
  <c r="AO9" i="1" s="1"/>
  <c r="AM6" i="2" s="1" a="1"/>
  <c r="AM6" i="2" s="1"/>
  <c r="B45" i="8"/>
  <c r="H45" i="3" s="1"/>
  <c r="AM9" i="1" s="1"/>
  <c r="AK6" i="2" s="1" a="1"/>
  <c r="AK6" i="2" s="1"/>
  <c r="C82" i="8"/>
  <c r="B82" i="8" s="1"/>
  <c r="H69" i="3" s="1"/>
  <c r="BJ9" i="1" s="1"/>
  <c r="BG6" i="2" s="1" a="1"/>
  <c r="BG6" i="2" s="1"/>
  <c r="C80" i="8"/>
  <c r="B80" i="8" s="1"/>
  <c r="H67" i="3" s="1"/>
  <c r="BH9" i="1" s="1"/>
  <c r="BE6" i="2" s="1" a="1"/>
  <c r="BE6" i="2" s="1"/>
  <c r="C78" i="8"/>
  <c r="B78" i="8" s="1"/>
  <c r="H65" i="3" s="1"/>
  <c r="BF9" i="1" s="1"/>
  <c r="BC6" i="2" s="1" a="1"/>
  <c r="BC6" i="2" s="1"/>
  <c r="C56" i="8"/>
  <c r="B56" i="8" s="1"/>
  <c r="H56" i="3" s="1"/>
  <c r="AW9" i="1" s="1"/>
  <c r="AT6" i="2" s="1" a="1"/>
  <c r="AT6" i="2" s="1"/>
  <c r="B52" i="8"/>
  <c r="H52" i="3" s="1"/>
  <c r="AT9" i="1" s="1"/>
  <c r="AR6" i="2" s="1" a="1"/>
  <c r="AR6" i="2" s="1"/>
  <c r="C40" i="8"/>
  <c r="B40" i="8" s="1"/>
  <c r="H40" i="3" s="1"/>
  <c r="AH9" i="1" s="1"/>
  <c r="AG6" i="2" s="1" a="1"/>
  <c r="AG6" i="2" s="1"/>
  <c r="C38" i="8"/>
  <c r="B38" i="8" s="1"/>
  <c r="H38" i="3" s="1"/>
  <c r="AF9" i="1" s="1"/>
  <c r="AE6" i="2" s="1" a="1"/>
  <c r="AE6" i="2" s="1"/>
  <c r="C36" i="8"/>
  <c r="B36" i="8" s="1"/>
  <c r="H35" i="3" s="1"/>
  <c r="AC9" i="1" s="1"/>
  <c r="AB6" i="2" s="1" a="1"/>
  <c r="AB6" i="2" s="1"/>
  <c r="C76" i="8"/>
  <c r="B76" i="8" s="1"/>
  <c r="H63" i="3" s="1"/>
  <c r="BD9" i="1" s="1"/>
  <c r="BA6" i="2" s="1" a="1"/>
  <c r="BA6" i="2" s="1"/>
  <c r="C61" i="8"/>
  <c r="B61" i="8" s="1"/>
  <c r="H61" i="3" s="1"/>
  <c r="BB9" i="1" s="1"/>
  <c r="AY6" i="2" s="1" a="1"/>
  <c r="AY6" i="2" s="1"/>
  <c r="B50" i="8"/>
  <c r="H50" i="3" s="1"/>
  <c r="AR9" i="1" s="1"/>
  <c r="AP6" i="2" s="1" a="1"/>
  <c r="AP6" i="2" s="1"/>
  <c r="B46" i="8"/>
  <c r="H46" i="3" s="1"/>
  <c r="AN9" i="1" s="1"/>
  <c r="AL6" i="2" s="1" a="1"/>
  <c r="AL6" i="2" s="1"/>
  <c r="C29" i="8"/>
  <c r="B29" i="8" s="1"/>
  <c r="H29" i="3" s="1"/>
  <c r="X9" i="1" s="1"/>
  <c r="W6" i="2" s="1" a="1"/>
  <c r="W6" i="2" s="1"/>
  <c r="C60" i="8"/>
  <c r="B60" i="8" s="1"/>
  <c r="H60" i="3" s="1"/>
  <c r="BA9" i="1" s="1"/>
  <c r="AX6" i="2" s="1" a="1"/>
  <c r="AX6" i="2" s="1"/>
  <c r="C41" i="8"/>
  <c r="B41" i="8" s="1"/>
  <c r="H41" i="3" s="1"/>
  <c r="AI9" i="1" s="1"/>
  <c r="AH6" i="2" s="1" a="1"/>
  <c r="AH6" i="2" s="1"/>
  <c r="C39" i="8"/>
  <c r="B39" i="8" s="1"/>
  <c r="H39" i="3" s="1"/>
  <c r="AG9" i="1" s="1"/>
  <c r="AF6" i="2" s="1" a="1"/>
  <c r="AF6" i="2" s="1"/>
  <c r="C37" i="8"/>
  <c r="B37" i="8" s="1"/>
  <c r="C35" i="8"/>
  <c r="B35" i="8" s="1"/>
  <c r="H34" i="3" s="1"/>
  <c r="AB9" i="1" s="1"/>
  <c r="AA6" i="2" s="1" a="1"/>
  <c r="AA6" i="2" s="1"/>
  <c r="C30" i="8"/>
  <c r="B30" i="8" s="1"/>
  <c r="H30" i="3" s="1"/>
  <c r="Y9" i="1" s="1"/>
  <c r="X6" i="2" s="1" a="1"/>
  <c r="X6" i="2" s="1"/>
  <c r="C23" i="8"/>
  <c r="B23" i="8" s="1"/>
  <c r="H23" i="3" s="1"/>
  <c r="S9" i="1" s="1"/>
  <c r="R6" i="2" s="1" a="1"/>
  <c r="R6" i="2" s="1"/>
  <c r="C16" i="8"/>
  <c r="B16" i="8" s="1"/>
  <c r="H16" i="3" s="1"/>
  <c r="M9" i="1" s="1"/>
  <c r="L6" i="2" s="1" a="1"/>
  <c r="L6" i="2" s="1"/>
  <c r="C13" i="8"/>
  <c r="B13" i="8" s="1"/>
  <c r="H13" i="3" s="1"/>
  <c r="J9" i="1" s="1"/>
  <c r="I6" i="2" s="1" a="1"/>
  <c r="I6" i="2" s="1"/>
  <c r="C9" i="8"/>
  <c r="B9" i="8" s="1"/>
  <c r="H9" i="3" s="1"/>
  <c r="G9" i="1" s="1"/>
  <c r="F6" i="2" s="1" a="1"/>
  <c r="F6" i="2" s="1"/>
  <c r="C57" i="8"/>
  <c r="B57" i="8" s="1"/>
  <c r="H57" i="3" s="1"/>
  <c r="AX9" i="1" s="1"/>
  <c r="AU6" i="2" s="1" a="1"/>
  <c r="AU6" i="2" s="1"/>
  <c r="B48" i="8"/>
  <c r="H48" i="3" s="1"/>
  <c r="AP9" i="1" s="1"/>
  <c r="AN6" i="2" s="1" a="1"/>
  <c r="AN6" i="2" s="1"/>
  <c r="B44" i="8"/>
  <c r="H44" i="3" s="1"/>
  <c r="AL9" i="1" s="1"/>
  <c r="AJ6" i="2" s="1" a="1"/>
  <c r="AJ6" i="2" s="1"/>
  <c r="C17" i="8"/>
  <c r="B17" i="8" s="1"/>
  <c r="H17" i="3" s="1"/>
  <c r="C31" i="8"/>
  <c r="B31" i="8" s="1"/>
  <c r="H31" i="3" s="1"/>
  <c r="Z9" i="1" s="1"/>
  <c r="Y6" i="2" s="1" a="1"/>
  <c r="Y6" i="2" s="1"/>
  <c r="E81" i="8"/>
  <c r="E83" i="8" s="1"/>
  <c r="E34" i="8"/>
  <c r="E42" i="8" s="1"/>
  <c r="E33" i="8" s="1"/>
  <c r="F6" i="9"/>
  <c r="F81" i="8"/>
  <c r="F83" i="8" s="1"/>
  <c r="F34" i="8"/>
  <c r="F42" i="8" s="1"/>
  <c r="F33" i="8" s="1"/>
  <c r="C62" i="9"/>
  <c r="B62" i="9" s="1"/>
  <c r="I62" i="3" s="1"/>
  <c r="BC10" i="1" s="1"/>
  <c r="AZ7" i="2" s="1" a="1"/>
  <c r="AZ7" i="2" s="1"/>
  <c r="C58" i="9"/>
  <c r="B58" i="9" s="1"/>
  <c r="I58" i="3" s="1"/>
  <c r="AY10" i="1" s="1"/>
  <c r="AV7" i="2" s="1" a="1"/>
  <c r="AV7" i="2" s="1"/>
  <c r="C55" i="9"/>
  <c r="B55" i="9" s="1"/>
  <c r="I55" i="3" s="1"/>
  <c r="AV10" i="1" s="1"/>
  <c r="AS7" i="2" s="1" a="1"/>
  <c r="AS7" i="2" s="1"/>
  <c r="C41" i="9"/>
  <c r="B41" i="9" s="1"/>
  <c r="I41" i="3" s="1"/>
  <c r="AI10" i="1" s="1"/>
  <c r="AH7" i="2" s="1" a="1"/>
  <c r="AH7" i="2" s="1"/>
  <c r="C39" i="9"/>
  <c r="B39" i="9" s="1"/>
  <c r="I39" i="3" s="1"/>
  <c r="AG10" i="1" s="1"/>
  <c r="AF7" i="2" s="1" a="1"/>
  <c r="AF7" i="2" s="1"/>
  <c r="C79" i="9"/>
  <c r="B79" i="9" s="1"/>
  <c r="I66" i="3" s="1"/>
  <c r="BG10" i="1" s="1"/>
  <c r="BD7" i="2" s="1" a="1"/>
  <c r="BD7" i="2" s="1"/>
  <c r="C76" i="9"/>
  <c r="B76" i="9" s="1"/>
  <c r="I63" i="3" s="1"/>
  <c r="BD10" i="1" s="1"/>
  <c r="BA7" i="2" s="1" a="1"/>
  <c r="BA7" i="2" s="1"/>
  <c r="C60" i="9"/>
  <c r="B60" i="9" s="1"/>
  <c r="I60" i="3" s="1"/>
  <c r="BA10" i="1" s="1"/>
  <c r="AX7" i="2" s="1" a="1"/>
  <c r="AX7" i="2" s="1"/>
  <c r="B51" i="9"/>
  <c r="I51" i="3" s="1"/>
  <c r="AS10" i="1" s="1"/>
  <c r="AQ7" i="2" s="1" a="1"/>
  <c r="AQ7" i="2" s="1"/>
  <c r="B46" i="9"/>
  <c r="I46" i="3" s="1"/>
  <c r="AN10" i="1" s="1"/>
  <c r="AL7" i="2" s="1" a="1"/>
  <c r="AL7" i="2" s="1"/>
  <c r="C36" i="9"/>
  <c r="B36" i="9" s="1"/>
  <c r="I35" i="3" s="1"/>
  <c r="AC10" i="1" s="1"/>
  <c r="AB7" i="2" s="1" a="1"/>
  <c r="AB7" i="2" s="1"/>
  <c r="C28" i="9"/>
  <c r="B28" i="9" s="1"/>
  <c r="I28" i="3" s="1"/>
  <c r="W10" i="1" s="1"/>
  <c r="V7" i="2" s="1" a="1"/>
  <c r="V7" i="2" s="1"/>
  <c r="C21" i="9"/>
  <c r="B21" i="9" s="1"/>
  <c r="C18" i="9"/>
  <c r="B18" i="9" s="1"/>
  <c r="I18" i="3" s="1"/>
  <c r="O10" i="1" s="1"/>
  <c r="N7" i="2" s="1" a="1"/>
  <c r="N7" i="2" s="1"/>
  <c r="C14" i="9"/>
  <c r="B14" i="9" s="1"/>
  <c r="I14" i="3" s="1"/>
  <c r="K10" i="1" s="1"/>
  <c r="J7" i="2" s="1" a="1"/>
  <c r="J7" i="2" s="1"/>
  <c r="C12" i="9"/>
  <c r="B12" i="9" s="1"/>
  <c r="C7" i="9"/>
  <c r="B7" i="9" s="1"/>
  <c r="I7" i="3" s="1"/>
  <c r="E10" i="1" s="1"/>
  <c r="D7" i="2" s="1" a="1"/>
  <c r="D7" i="2" s="1"/>
  <c r="C82" i="9"/>
  <c r="B82" i="9" s="1"/>
  <c r="I69" i="3" s="1"/>
  <c r="BJ10" i="1" s="1"/>
  <c r="BG7" i="2" s="1" a="1"/>
  <c r="BG7" i="2" s="1"/>
  <c r="C80" i="9"/>
  <c r="B80" i="9" s="1"/>
  <c r="I67" i="3" s="1"/>
  <c r="BH10" i="1" s="1"/>
  <c r="BE7" i="2" s="1" a="1"/>
  <c r="BE7" i="2" s="1"/>
  <c r="C78" i="9"/>
  <c r="B78" i="9" s="1"/>
  <c r="I65" i="3" s="1"/>
  <c r="BF10" i="1" s="1"/>
  <c r="BC7" i="2" s="1" a="1"/>
  <c r="BC7" i="2" s="1"/>
  <c r="C56" i="9"/>
  <c r="B56" i="9" s="1"/>
  <c r="I56" i="3" s="1"/>
  <c r="AW10" i="1" s="1"/>
  <c r="AT7" i="2" s="1" a="1"/>
  <c r="AT7" i="2" s="1"/>
  <c r="B48" i="9"/>
  <c r="I48" i="3" s="1"/>
  <c r="AP10" i="1" s="1"/>
  <c r="AN7" i="2" s="1" a="1"/>
  <c r="AN7" i="2" s="1"/>
  <c r="B45" i="9"/>
  <c r="I45" i="3" s="1"/>
  <c r="AM10" i="1" s="1"/>
  <c r="AK7" i="2" s="1" a="1"/>
  <c r="AK7" i="2" s="1"/>
  <c r="C38" i="9"/>
  <c r="B38" i="9" s="1"/>
  <c r="I38" i="3" s="1"/>
  <c r="AF10" i="1" s="1"/>
  <c r="AE7" i="2" s="1" a="1"/>
  <c r="AE7" i="2" s="1"/>
  <c r="C29" i="9"/>
  <c r="B29" i="9" s="1"/>
  <c r="I29" i="3" s="1"/>
  <c r="X10" i="1" s="1"/>
  <c r="W7" i="2" s="1" a="1"/>
  <c r="W7" i="2" s="1"/>
  <c r="C22" i="9"/>
  <c r="B22" i="9" s="1"/>
  <c r="I22" i="3" s="1"/>
  <c r="R10" i="1" s="1"/>
  <c r="Q7" i="2" s="1" a="1"/>
  <c r="Q7" i="2" s="1"/>
  <c r="C15" i="9"/>
  <c r="B15" i="9" s="1"/>
  <c r="I15" i="3" s="1"/>
  <c r="L10" i="1" s="1"/>
  <c r="K7" i="2" s="1" a="1"/>
  <c r="K7" i="2" s="1"/>
  <c r="C77" i="9"/>
  <c r="B77" i="9" s="1"/>
  <c r="I64" i="3" s="1"/>
  <c r="BE10" i="1" s="1"/>
  <c r="BB7" i="2" s="1" a="1"/>
  <c r="BB7" i="2" s="1"/>
  <c r="C61" i="9"/>
  <c r="B61" i="9" s="1"/>
  <c r="I61" i="3" s="1"/>
  <c r="BB10" i="1" s="1"/>
  <c r="AY7" i="2" s="1" a="1"/>
  <c r="AY7" i="2" s="1"/>
  <c r="C59" i="9"/>
  <c r="B59" i="9" s="1"/>
  <c r="I59" i="3" s="1"/>
  <c r="AZ10" i="1" s="1"/>
  <c r="AW7" i="2" s="1" a="1"/>
  <c r="AW7" i="2" s="1"/>
  <c r="B50" i="9"/>
  <c r="I50" i="3" s="1"/>
  <c r="AR10" i="1" s="1"/>
  <c r="AP7" i="2" s="1" a="1"/>
  <c r="AP7" i="2" s="1"/>
  <c r="C31" i="9"/>
  <c r="B31" i="9" s="1"/>
  <c r="I31" i="3" s="1"/>
  <c r="Z10" i="1" s="1"/>
  <c r="Y7" i="2" s="1" a="1"/>
  <c r="Y7" i="2" s="1"/>
  <c r="C16" i="9"/>
  <c r="B16" i="9" s="1"/>
  <c r="I16" i="3" s="1"/>
  <c r="M10" i="1" s="1"/>
  <c r="L7" i="2" s="1" a="1"/>
  <c r="L7" i="2" s="1"/>
  <c r="C13" i="9"/>
  <c r="B13" i="9" s="1"/>
  <c r="I13" i="3" s="1"/>
  <c r="J10" i="1" s="1"/>
  <c r="I7" i="2" s="1" a="1"/>
  <c r="I7" i="2" s="1"/>
  <c r="C8" i="9"/>
  <c r="B8" i="9" s="1"/>
  <c r="I8" i="3" s="1"/>
  <c r="F10" i="1" s="1"/>
  <c r="E7" i="2" s="1" a="1"/>
  <c r="E7" i="2" s="1"/>
  <c r="C57" i="9"/>
  <c r="B57" i="9" s="1"/>
  <c r="I57" i="3" s="1"/>
  <c r="AX10" i="1" s="1"/>
  <c r="AU7" i="2" s="1" a="1"/>
  <c r="AU7" i="2" s="1"/>
  <c r="B49" i="9"/>
  <c r="I49" i="3" s="1"/>
  <c r="AQ10" i="1" s="1"/>
  <c r="AO7" i="2" s="1" a="1"/>
  <c r="AO7" i="2" s="1"/>
  <c r="B44" i="9"/>
  <c r="I44" i="3" s="1"/>
  <c r="AL10" i="1" s="1"/>
  <c r="AJ7" i="2" s="1" a="1"/>
  <c r="AJ7" i="2" s="1"/>
  <c r="C35" i="9"/>
  <c r="B35" i="9" s="1"/>
  <c r="I34" i="3" s="1"/>
  <c r="AB10" i="1" s="1"/>
  <c r="AA7" i="2" s="1" a="1"/>
  <c r="AA7" i="2" s="1"/>
  <c r="C30" i="9"/>
  <c r="B30" i="9" s="1"/>
  <c r="I30" i="3" s="1"/>
  <c r="Y10" i="1" s="1"/>
  <c r="X7" i="2" s="1" a="1"/>
  <c r="X7" i="2" s="1"/>
  <c r="C9" i="9"/>
  <c r="B9" i="9" s="1"/>
  <c r="I9" i="3" s="1"/>
  <c r="G10" i="1" s="1"/>
  <c r="F7" i="2" s="1" a="1"/>
  <c r="F7" i="2" s="1"/>
  <c r="B47" i="9"/>
  <c r="I47" i="3" s="1"/>
  <c r="AO10" i="1" s="1"/>
  <c r="AM7" i="2" s="1" a="1"/>
  <c r="AM7" i="2" s="1"/>
  <c r="C27" i="9"/>
  <c r="B27" i="9" s="1"/>
  <c r="I27" i="3" s="1"/>
  <c r="V10" i="1" s="1"/>
  <c r="U7" i="2" s="1" a="1"/>
  <c r="U7" i="2" s="1"/>
  <c r="C24" i="9"/>
  <c r="B24" i="9" s="1"/>
  <c r="I24" i="3" s="1"/>
  <c r="T10" i="1" s="1"/>
  <c r="S7" i="2" s="1" a="1"/>
  <c r="S7" i="2" s="1"/>
  <c r="B52" i="9"/>
  <c r="I52" i="3" s="1"/>
  <c r="AT10" i="1" s="1"/>
  <c r="AR7" i="2" s="1" a="1"/>
  <c r="AR7" i="2" s="1"/>
  <c r="C23" i="9"/>
  <c r="B23" i="9" s="1"/>
  <c r="I23" i="3" s="1"/>
  <c r="S10" i="1" s="1"/>
  <c r="R7" i="2" s="1" a="1"/>
  <c r="R7" i="2" s="1"/>
  <c r="C17" i="9"/>
  <c r="B17" i="9" s="1"/>
  <c r="I17" i="3" s="1"/>
  <c r="D43" i="9"/>
  <c r="I52" i="9"/>
  <c r="B43" i="9" s="1"/>
  <c r="I43" i="3" s="1"/>
  <c r="AK10" i="1" s="1"/>
  <c r="AI7" i="2" s="1" a="1"/>
  <c r="AI7" i="2" s="1"/>
  <c r="E81" i="9"/>
  <c r="E83" i="9" s="1"/>
  <c r="E34" i="9"/>
  <c r="C18" i="8"/>
  <c r="B18" i="8" s="1"/>
  <c r="H18" i="3" s="1"/>
  <c r="O9" i="1" s="1"/>
  <c r="N6" i="2" s="1" a="1"/>
  <c r="N6" i="2" s="1"/>
  <c r="C24" i="8"/>
  <c r="B24" i="8" s="1"/>
  <c r="H24" i="3" s="1"/>
  <c r="T9" i="1" s="1"/>
  <c r="S6" i="2" s="1" a="1"/>
  <c r="S6" i="2" s="1"/>
  <c r="C27" i="8"/>
  <c r="B27" i="8" s="1"/>
  <c r="E11" i="9"/>
  <c r="C12" i="8"/>
  <c r="B12" i="8" s="1"/>
  <c r="C15" i="8"/>
  <c r="B15" i="8" s="1"/>
  <c r="H15" i="3" s="1"/>
  <c r="L9" i="1" s="1"/>
  <c r="K6" i="2" s="1" a="1"/>
  <c r="K6" i="2" s="1"/>
  <c r="D19" i="8"/>
  <c r="D11" i="8" s="1"/>
  <c r="C21" i="8"/>
  <c r="B21" i="8" s="1"/>
  <c r="C28" i="8"/>
  <c r="B28" i="8" s="1"/>
  <c r="H28" i="3" s="1"/>
  <c r="W9" i="1" s="1"/>
  <c r="V6" i="2" s="1" a="1"/>
  <c r="V6" i="2" s="1"/>
  <c r="F26" i="8"/>
  <c r="E6" i="9"/>
  <c r="K43" i="8"/>
  <c r="D6" i="9"/>
  <c r="D26" i="9"/>
  <c r="E43" i="9"/>
  <c r="D43" i="8"/>
  <c r="F19" i="9"/>
  <c r="F11" i="9" s="1"/>
  <c r="F81" i="9"/>
  <c r="F83" i="9" s="1"/>
  <c r="C83" i="9" s="1"/>
  <c r="B83" i="9" s="1"/>
  <c r="I70" i="3" s="1"/>
  <c r="BK10" i="1" s="1"/>
  <c r="BH7" i="2" s="1" a="1"/>
  <c r="BH7" i="2" s="1"/>
  <c r="F34" i="9"/>
  <c r="F42" i="9" s="1"/>
  <c r="F33" i="9" s="1"/>
  <c r="D11" i="9"/>
  <c r="D20" i="9"/>
  <c r="F43" i="9"/>
  <c r="K52" i="9"/>
  <c r="D6" i="10"/>
  <c r="F11" i="10"/>
  <c r="K52" i="10"/>
  <c r="F43" i="10"/>
  <c r="D79" i="8"/>
  <c r="D42" i="9"/>
  <c r="D33" i="9" s="1"/>
  <c r="E40" i="9"/>
  <c r="C40" i="9" s="1"/>
  <c r="B40" i="9" s="1"/>
  <c r="I40" i="3" s="1"/>
  <c r="AH10" i="1" s="1"/>
  <c r="AG7" i="2" s="1" a="1"/>
  <c r="AG7" i="2" s="1"/>
  <c r="E38" i="9"/>
  <c r="E37" i="9"/>
  <c r="C37" i="9" s="1"/>
  <c r="B37" i="9" s="1"/>
  <c r="I37" i="3" s="1"/>
  <c r="AE10" i="1" s="1"/>
  <c r="AD7" i="2" s="1" a="1"/>
  <c r="AD7" i="2" s="1"/>
  <c r="D11" i="10"/>
  <c r="E20" i="10"/>
  <c r="D26" i="10"/>
  <c r="F81" i="10"/>
  <c r="F83" i="10" s="1"/>
  <c r="F34" i="10"/>
  <c r="F42" i="10" s="1"/>
  <c r="F33" i="10" s="1"/>
  <c r="E35" i="10"/>
  <c r="E36" i="10"/>
  <c r="D33" i="10"/>
  <c r="I52" i="10"/>
  <c r="B43" i="10" s="1"/>
  <c r="J43" i="3" s="1"/>
  <c r="AK11" i="1" s="1"/>
  <c r="AI8" i="2" s="1" a="1"/>
  <c r="AI8" i="2" s="1"/>
  <c r="E41" i="10"/>
  <c r="E39" i="10"/>
  <c r="E37" i="10"/>
  <c r="E40" i="10"/>
  <c r="C40" i="10" s="1"/>
  <c r="B40" i="10" s="1"/>
  <c r="J40" i="3" s="1"/>
  <c r="AH11" i="1" s="1"/>
  <c r="AG8" i="2" s="1" a="1"/>
  <c r="AG8" i="2" s="1"/>
  <c r="E38" i="10"/>
  <c r="E10" i="10"/>
  <c r="E6" i="10" s="1"/>
  <c r="F7" i="10"/>
  <c r="F10" i="10" s="1"/>
  <c r="F6" i="10" s="1"/>
  <c r="C60" i="10"/>
  <c r="B60" i="10" s="1"/>
  <c r="J60" i="3" s="1"/>
  <c r="BA11" i="1" s="1"/>
  <c r="AX8" i="2" s="1" a="1"/>
  <c r="AX8" i="2" s="1"/>
  <c r="C56" i="10"/>
  <c r="B56" i="10" s="1"/>
  <c r="J56" i="3" s="1"/>
  <c r="AW11" i="1" s="1"/>
  <c r="AT8" i="2" s="1" a="1"/>
  <c r="AT8" i="2" s="1"/>
  <c r="C38" i="10"/>
  <c r="B38" i="10" s="1"/>
  <c r="J38" i="3" s="1"/>
  <c r="AF11" i="1" s="1"/>
  <c r="AE8" i="2" s="1" a="1"/>
  <c r="AE8" i="2" s="1"/>
  <c r="C36" i="10"/>
  <c r="B36" i="10" s="1"/>
  <c r="J35" i="3" s="1"/>
  <c r="AC11" i="1" s="1"/>
  <c r="AB8" i="2" s="1" a="1"/>
  <c r="AB8" i="2" s="1"/>
  <c r="C28" i="10"/>
  <c r="B28" i="10" s="1"/>
  <c r="J28" i="3" s="1"/>
  <c r="W11" i="1" s="1"/>
  <c r="V8" i="2" s="1" a="1"/>
  <c r="V8" i="2" s="1"/>
  <c r="C21" i="10"/>
  <c r="B21" i="10" s="1"/>
  <c r="J21" i="3" s="1"/>
  <c r="Q11" i="1" s="1"/>
  <c r="P8" i="2" s="1" a="1"/>
  <c r="P8" i="2" s="1"/>
  <c r="C18" i="10"/>
  <c r="B18" i="10" s="1"/>
  <c r="J18" i="3" s="1"/>
  <c r="O11" i="1" s="1"/>
  <c r="N8" i="2" s="1" a="1"/>
  <c r="N8" i="2" s="1"/>
  <c r="C14" i="10"/>
  <c r="B14" i="10" s="1"/>
  <c r="J14" i="3" s="1"/>
  <c r="K11" i="1" s="1"/>
  <c r="J8" i="2" s="1" a="1"/>
  <c r="J8" i="2" s="1"/>
  <c r="C12" i="10"/>
  <c r="B12" i="10" s="1"/>
  <c r="J12" i="3" s="1"/>
  <c r="I11" i="1" s="1"/>
  <c r="H8" i="2" s="1" a="1"/>
  <c r="H8" i="2" s="1"/>
  <c r="C7" i="10"/>
  <c r="B7" i="10" s="1"/>
  <c r="C82" i="10"/>
  <c r="B82" i="10" s="1"/>
  <c r="J69" i="3" s="1"/>
  <c r="BJ11" i="1" s="1"/>
  <c r="BG8" i="2" s="1" a="1"/>
  <c r="BG8" i="2" s="1"/>
  <c r="C80" i="10"/>
  <c r="B80" i="10" s="1"/>
  <c r="J67" i="3" s="1"/>
  <c r="BH11" i="1" s="1"/>
  <c r="BE8" i="2" s="1" a="1"/>
  <c r="BE8" i="2" s="1"/>
  <c r="C78" i="10"/>
  <c r="B78" i="10" s="1"/>
  <c r="J65" i="3" s="1"/>
  <c r="BF11" i="1" s="1"/>
  <c r="BC8" i="2" s="1" a="1"/>
  <c r="BC8" i="2" s="1"/>
  <c r="C76" i="10"/>
  <c r="B76" i="10" s="1"/>
  <c r="J63" i="3" s="1"/>
  <c r="BD11" i="1" s="1"/>
  <c r="BA8" i="2" s="1" a="1"/>
  <c r="BA8" i="2" s="1"/>
  <c r="C61" i="10"/>
  <c r="B61" i="10" s="1"/>
  <c r="J61" i="3" s="1"/>
  <c r="BB11" i="1" s="1"/>
  <c r="AY8" i="2" s="1" a="1"/>
  <c r="AY8" i="2" s="1"/>
  <c r="C57" i="10"/>
  <c r="B57" i="10" s="1"/>
  <c r="J57" i="3" s="1"/>
  <c r="AX11" i="1" s="1"/>
  <c r="AU8" i="2" s="1" a="1"/>
  <c r="AU8" i="2" s="1"/>
  <c r="B52" i="10"/>
  <c r="J52" i="3" s="1"/>
  <c r="AT11" i="1" s="1"/>
  <c r="AR8" i="2" s="1" a="1"/>
  <c r="AR8" i="2" s="1"/>
  <c r="B50" i="10"/>
  <c r="J50" i="3" s="1"/>
  <c r="AR11" i="1" s="1"/>
  <c r="AP8" i="2" s="1" a="1"/>
  <c r="AP8" i="2" s="1"/>
  <c r="B48" i="10"/>
  <c r="J48" i="3" s="1"/>
  <c r="AP11" i="1" s="1"/>
  <c r="AN8" i="2" s="1" a="1"/>
  <c r="AN8" i="2" s="1"/>
  <c r="B46" i="10"/>
  <c r="J46" i="3" s="1"/>
  <c r="AN11" i="1" s="1"/>
  <c r="AL8" i="2" s="1" a="1"/>
  <c r="AL8" i="2" s="1"/>
  <c r="B44" i="10"/>
  <c r="J44" i="3" s="1"/>
  <c r="AL11" i="1" s="1"/>
  <c r="AJ8" i="2" s="1" a="1"/>
  <c r="AJ8" i="2" s="1"/>
  <c r="C29" i="10"/>
  <c r="B29" i="10" s="1"/>
  <c r="J29" i="3" s="1"/>
  <c r="X11" i="1" s="1"/>
  <c r="W8" i="2" s="1" a="1"/>
  <c r="W8" i="2" s="1"/>
  <c r="C22" i="10"/>
  <c r="B22" i="10" s="1"/>
  <c r="J22" i="3" s="1"/>
  <c r="R11" i="1" s="1"/>
  <c r="Q8" i="2" s="1" a="1"/>
  <c r="Q8" i="2" s="1"/>
  <c r="C15" i="10"/>
  <c r="B15" i="10" s="1"/>
  <c r="J15" i="3" s="1"/>
  <c r="L11" i="1" s="1"/>
  <c r="K8" i="2" s="1" a="1"/>
  <c r="K8" i="2" s="1"/>
  <c r="C62" i="10"/>
  <c r="B62" i="10" s="1"/>
  <c r="J62" i="3" s="1"/>
  <c r="BC11" i="1" s="1"/>
  <c r="AZ8" i="2" s="1" a="1"/>
  <c r="AZ8" i="2" s="1"/>
  <c r="C58" i="10"/>
  <c r="B58" i="10" s="1"/>
  <c r="J58" i="3" s="1"/>
  <c r="AY11" i="1" s="1"/>
  <c r="AV8" i="2" s="1" a="1"/>
  <c r="AV8" i="2" s="1"/>
  <c r="C55" i="10"/>
  <c r="B55" i="10" s="1"/>
  <c r="J55" i="3" s="1"/>
  <c r="AV11" i="1" s="1"/>
  <c r="AS8" i="2" s="1" a="1"/>
  <c r="AS8" i="2" s="1"/>
  <c r="C41" i="10"/>
  <c r="B41" i="10" s="1"/>
  <c r="J41" i="3" s="1"/>
  <c r="AI11" i="1" s="1"/>
  <c r="AH8" i="2" s="1" a="1"/>
  <c r="AH8" i="2" s="1"/>
  <c r="C39" i="10"/>
  <c r="B39" i="10" s="1"/>
  <c r="J39" i="3" s="1"/>
  <c r="AG11" i="1" s="1"/>
  <c r="AF8" i="2" s="1" a="1"/>
  <c r="AF8" i="2" s="1"/>
  <c r="C37" i="10"/>
  <c r="B37" i="10" s="1"/>
  <c r="J37" i="3" s="1"/>
  <c r="AE11" i="1" s="1"/>
  <c r="AD8" i="2" s="1" a="1"/>
  <c r="AD8" i="2" s="1"/>
  <c r="C35" i="10"/>
  <c r="B35" i="10" s="1"/>
  <c r="J34" i="3" s="1"/>
  <c r="AB11" i="1" s="1"/>
  <c r="AA8" i="2" s="1" a="1"/>
  <c r="AA8" i="2" s="1"/>
  <c r="C30" i="10"/>
  <c r="B30" i="10" s="1"/>
  <c r="J30" i="3" s="1"/>
  <c r="Y11" i="1" s="1"/>
  <c r="X8" i="2" s="1" a="1"/>
  <c r="X8" i="2" s="1"/>
  <c r="C23" i="10"/>
  <c r="B23" i="10" s="1"/>
  <c r="J23" i="3" s="1"/>
  <c r="S11" i="1" s="1"/>
  <c r="R8" i="2" s="1" a="1"/>
  <c r="R8" i="2" s="1"/>
  <c r="C16" i="10"/>
  <c r="B16" i="10" s="1"/>
  <c r="J16" i="3" s="1"/>
  <c r="M11" i="1" s="1"/>
  <c r="L8" i="2" s="1" a="1"/>
  <c r="L8" i="2" s="1"/>
  <c r="C13" i="10"/>
  <c r="B13" i="10" s="1"/>
  <c r="J13" i="3" s="1"/>
  <c r="J11" i="1" s="1"/>
  <c r="I8" i="2" s="1" a="1"/>
  <c r="I8" i="2" s="1"/>
  <c r="C9" i="10"/>
  <c r="B9" i="10" s="1"/>
  <c r="J9" i="3" s="1"/>
  <c r="G11" i="1" s="1"/>
  <c r="F8" i="2" s="1" a="1"/>
  <c r="F8" i="2" s="1"/>
  <c r="C24" i="10"/>
  <c r="B24" i="10" s="1"/>
  <c r="J24" i="3" s="1"/>
  <c r="T11" i="1" s="1"/>
  <c r="S8" i="2" s="1" a="1"/>
  <c r="S8" i="2" s="1"/>
  <c r="B49" i="10"/>
  <c r="J49" i="3" s="1"/>
  <c r="AQ11" i="1" s="1"/>
  <c r="AO8" i="2" s="1" a="1"/>
  <c r="AO8" i="2" s="1"/>
  <c r="E11" i="10"/>
  <c r="C17" i="10"/>
  <c r="B17" i="10" s="1"/>
  <c r="J17" i="3" s="1"/>
  <c r="C31" i="10"/>
  <c r="B31" i="10" s="1"/>
  <c r="J31" i="3" s="1"/>
  <c r="Z11" i="1" s="1"/>
  <c r="Y8" i="2" s="1" a="1"/>
  <c r="Y8" i="2" s="1"/>
  <c r="B51" i="10"/>
  <c r="J51" i="3" s="1"/>
  <c r="AS11" i="1" s="1"/>
  <c r="AQ8" i="2" s="1" a="1"/>
  <c r="AQ8" i="2" s="1"/>
  <c r="E81" i="10"/>
  <c r="E83" i="10" s="1"/>
  <c r="E34" i="10"/>
  <c r="C83" i="10"/>
  <c r="B83" i="10" s="1"/>
  <c r="J70" i="3" s="1"/>
  <c r="BK11" i="1" s="1"/>
  <c r="BH8" i="2" s="1" a="1"/>
  <c r="BH8" i="2" s="1"/>
  <c r="B33" i="5" l="1"/>
  <c r="E36" i="3"/>
  <c r="AD6" i="1" s="1"/>
  <c r="AC3" i="2" s="1" a="1"/>
  <c r="AC3" i="2" s="1"/>
  <c r="J52" i="4"/>
  <c r="E43" i="4"/>
  <c r="E5" i="4" s="1"/>
  <c r="E4" i="4" s="1"/>
  <c r="C60" i="4"/>
  <c r="B60" i="4" s="1"/>
  <c r="C56" i="4"/>
  <c r="B56" i="4" s="1"/>
  <c r="C40" i="4"/>
  <c r="B40" i="4" s="1"/>
  <c r="C38" i="4"/>
  <c r="B38" i="4" s="1"/>
  <c r="C36" i="4"/>
  <c r="B36" i="4" s="1"/>
  <c r="C34" i="4"/>
  <c r="B34" i="4" s="1"/>
  <c r="C28" i="4"/>
  <c r="B28" i="4" s="1"/>
  <c r="C21" i="4"/>
  <c r="B21" i="4" s="1"/>
  <c r="C18" i="4"/>
  <c r="B18" i="4" s="1"/>
  <c r="C14" i="4"/>
  <c r="B14" i="4" s="1"/>
  <c r="C12" i="4"/>
  <c r="B12" i="4" s="1"/>
  <c r="C82" i="4"/>
  <c r="B82" i="4" s="1"/>
  <c r="C80" i="4"/>
  <c r="B80" i="4" s="1"/>
  <c r="C78" i="4"/>
  <c r="B78" i="4" s="1"/>
  <c r="C76" i="4"/>
  <c r="B76" i="4" s="1"/>
  <c r="C61" i="4"/>
  <c r="B61" i="4" s="1"/>
  <c r="C57" i="4"/>
  <c r="B57" i="4" s="1"/>
  <c r="B52" i="4"/>
  <c r="B50" i="4"/>
  <c r="B48" i="4"/>
  <c r="B46" i="4"/>
  <c r="B44" i="4"/>
  <c r="C29" i="4"/>
  <c r="B29" i="4" s="1"/>
  <c r="C83" i="4"/>
  <c r="B83" i="4" s="1"/>
  <c r="C79" i="4"/>
  <c r="B79" i="4" s="1"/>
  <c r="C77" i="4"/>
  <c r="B77" i="4" s="1"/>
  <c r="C62" i="4"/>
  <c r="B62" i="4" s="1"/>
  <c r="C41" i="4"/>
  <c r="B41" i="4" s="1"/>
  <c r="C31" i="4"/>
  <c r="B31" i="4" s="1"/>
  <c r="C17" i="4"/>
  <c r="B17" i="4" s="1"/>
  <c r="C15" i="4"/>
  <c r="B15" i="4" s="1"/>
  <c r="C13" i="4"/>
  <c r="B13" i="4" s="1"/>
  <c r="C9" i="4"/>
  <c r="B9" i="4" s="1"/>
  <c r="C8" i="4"/>
  <c r="B8" i="4" s="1"/>
  <c r="C59" i="4"/>
  <c r="B59" i="4" s="1"/>
  <c r="B49" i="4"/>
  <c r="B45" i="4"/>
  <c r="C35" i="4"/>
  <c r="B35" i="4" s="1"/>
  <c r="C30" i="4"/>
  <c r="B30" i="4" s="1"/>
  <c r="C22" i="4"/>
  <c r="B22" i="4" s="1"/>
  <c r="C7" i="4"/>
  <c r="B7" i="4" s="1"/>
  <c r="B6" i="4" s="1"/>
  <c r="C6" i="4" s="1"/>
  <c r="C58" i="4"/>
  <c r="B58" i="4" s="1"/>
  <c r="C55" i="4"/>
  <c r="B55" i="4" s="1"/>
  <c r="B47" i="4"/>
  <c r="C37" i="4"/>
  <c r="B37" i="4" s="1"/>
  <c r="C27" i="4"/>
  <c r="B27" i="4" s="1"/>
  <c r="B26" i="4" s="1"/>
  <c r="C26" i="4" s="1"/>
  <c r="C16" i="4"/>
  <c r="B16" i="4" s="1"/>
  <c r="D2" i="3"/>
  <c r="C39" i="4"/>
  <c r="B39" i="4" s="1"/>
  <c r="C24" i="4"/>
  <c r="B24" i="4" s="1"/>
  <c r="B51" i="4"/>
  <c r="C23" i="4"/>
  <c r="B23" i="4" s="1"/>
  <c r="C81" i="4"/>
  <c r="B81" i="4" s="1"/>
  <c r="E26" i="3"/>
  <c r="U6" i="1" s="1"/>
  <c r="T3" i="2" s="1" a="1"/>
  <c r="T3" i="2" s="1"/>
  <c r="M2" i="2" a="1"/>
  <c r="M2" i="2" s="1"/>
  <c r="B20" i="7"/>
  <c r="G21" i="3"/>
  <c r="Q8" i="1" s="1"/>
  <c r="P5" i="2" s="1" a="1"/>
  <c r="P5" i="2" s="1"/>
  <c r="E42" i="10"/>
  <c r="E33" i="10" s="1"/>
  <c r="B6" i="10"/>
  <c r="J7" i="3"/>
  <c r="E11" i="1" s="1"/>
  <c r="D8" i="2" s="1" a="1"/>
  <c r="D8" i="2" s="1"/>
  <c r="B20" i="9"/>
  <c r="F5" i="9"/>
  <c r="F4" i="9" s="1"/>
  <c r="N11" i="1"/>
  <c r="M8" i="2" s="1" a="1"/>
  <c r="M8" i="2" s="1"/>
  <c r="N10" i="1"/>
  <c r="M7" i="2" s="1" a="1"/>
  <c r="M7" i="2" s="1"/>
  <c r="N9" i="1"/>
  <c r="M6" i="2" s="1" a="1"/>
  <c r="M6" i="2" s="1"/>
  <c r="B11" i="7"/>
  <c r="G12" i="3"/>
  <c r="I8" i="1" s="1"/>
  <c r="H5" i="2" s="1" a="1"/>
  <c r="H5" i="2" s="1"/>
  <c r="B26" i="6"/>
  <c r="D42" i="5"/>
  <c r="D33" i="5" s="1"/>
  <c r="D5" i="5" s="1"/>
  <c r="D4" i="5" s="1"/>
  <c r="B4" i="5" s="1"/>
  <c r="E4" i="3" s="1"/>
  <c r="C6" i="1" s="1"/>
  <c r="B3" i="2" s="1" a="1"/>
  <c r="B3" i="2" s="1"/>
  <c r="F42" i="4"/>
  <c r="F33" i="4" s="1"/>
  <c r="F5" i="4" s="1"/>
  <c r="F4" i="4" s="1"/>
  <c r="D5" i="7"/>
  <c r="D4" i="7" s="1"/>
  <c r="I21" i="3"/>
  <c r="Q10" i="1" s="1"/>
  <c r="P7" i="2" s="1" a="1"/>
  <c r="P7" i="2" s="1"/>
  <c r="B6" i="7"/>
  <c r="G7" i="3"/>
  <c r="E8" i="1" s="1"/>
  <c r="D5" i="2" s="1" a="1"/>
  <c r="D5" i="2" s="1"/>
  <c r="F5" i="10"/>
  <c r="F4" i="10" s="1"/>
  <c r="D5" i="9"/>
  <c r="D4" i="9" s="1"/>
  <c r="E5" i="8"/>
  <c r="E4" i="8" s="1"/>
  <c r="D81" i="8"/>
  <c r="D34" i="8"/>
  <c r="B20" i="8"/>
  <c r="H21" i="3"/>
  <c r="Q9" i="1" s="1"/>
  <c r="P6" i="2" s="1" a="1"/>
  <c r="P6" i="2" s="1"/>
  <c r="E42" i="9"/>
  <c r="E33" i="9" s="1"/>
  <c r="E5" i="9" s="1"/>
  <c r="E4" i="9" s="1"/>
  <c r="B26" i="9"/>
  <c r="B11" i="9"/>
  <c r="E34" i="6"/>
  <c r="E42" i="6" s="1"/>
  <c r="E33" i="6" s="1"/>
  <c r="E5" i="6" s="1"/>
  <c r="E4" i="6" s="1"/>
  <c r="E81" i="6"/>
  <c r="E83" i="6" s="1"/>
  <c r="C34" i="7"/>
  <c r="B34" i="7" s="1"/>
  <c r="B6" i="5"/>
  <c r="B20" i="5"/>
  <c r="C81" i="5"/>
  <c r="B81" i="5" s="1"/>
  <c r="E68" i="3" s="1"/>
  <c r="BI6" i="1" s="1"/>
  <c r="BF3" i="2" s="1" a="1"/>
  <c r="BF3" i="2" s="1"/>
  <c r="E5" i="5"/>
  <c r="E4" i="5" s="1"/>
  <c r="F21" i="3"/>
  <c r="Q7" i="1" s="1"/>
  <c r="P4" i="2" s="1" a="1"/>
  <c r="P4" i="2" s="1"/>
  <c r="E27" i="3"/>
  <c r="V6" i="1" s="1"/>
  <c r="U3" i="2" s="1" a="1"/>
  <c r="U3" i="2" s="1"/>
  <c r="B11" i="6"/>
  <c r="F12" i="3"/>
  <c r="I7" i="1" s="1"/>
  <c r="H4" i="2" s="1" a="1"/>
  <c r="H4" i="2" s="1"/>
  <c r="B20" i="10"/>
  <c r="B11" i="8"/>
  <c r="H12" i="3"/>
  <c r="I9" i="1" s="1"/>
  <c r="H6" i="2" s="1" a="1"/>
  <c r="H6" i="2" s="1"/>
  <c r="B6" i="9"/>
  <c r="B6" i="6"/>
  <c r="F5" i="6"/>
  <c r="F4" i="6" s="1"/>
  <c r="B11" i="10"/>
  <c r="E5" i="10"/>
  <c r="E4" i="10" s="1"/>
  <c r="D5" i="10"/>
  <c r="D4" i="10" s="1"/>
  <c r="F43" i="8"/>
  <c r="F5" i="8" s="1"/>
  <c r="F4" i="8" s="1"/>
  <c r="K52" i="8"/>
  <c r="B43" i="8" s="1"/>
  <c r="C81" i="10"/>
  <c r="B81" i="10" s="1"/>
  <c r="J68" i="3" s="1"/>
  <c r="BI11" i="1" s="1"/>
  <c r="BF8" i="2" s="1" a="1"/>
  <c r="BF8" i="2" s="1"/>
  <c r="C34" i="10"/>
  <c r="B34" i="10" s="1"/>
  <c r="B26" i="10"/>
  <c r="B26" i="8"/>
  <c r="C34" i="9"/>
  <c r="B34" i="9" s="1"/>
  <c r="C81" i="9"/>
  <c r="B81" i="9" s="1"/>
  <c r="I68" i="3" s="1"/>
  <c r="BI10" i="1" s="1"/>
  <c r="BF7" i="2" s="1" a="1"/>
  <c r="BF7" i="2" s="1"/>
  <c r="C79" i="8"/>
  <c r="B79" i="8" s="1"/>
  <c r="H66" i="3" s="1"/>
  <c r="BG9" i="1" s="1"/>
  <c r="BD6" i="2" s="1" a="1"/>
  <c r="BD6" i="2" s="1"/>
  <c r="C7" i="8"/>
  <c r="B7" i="8" s="1"/>
  <c r="D81" i="6"/>
  <c r="D34" i="6"/>
  <c r="E5" i="7"/>
  <c r="E4" i="7" s="1"/>
  <c r="B26" i="7"/>
  <c r="G27" i="3"/>
  <c r="V8" i="1" s="1"/>
  <c r="U5" i="2" s="1" a="1"/>
  <c r="U5" i="2" s="1"/>
  <c r="F5" i="7"/>
  <c r="F4" i="7" s="1"/>
  <c r="D43" i="4"/>
  <c r="D5" i="4" s="1"/>
  <c r="D4" i="4" s="1"/>
  <c r="B4" i="4" s="1"/>
  <c r="I52" i="4"/>
  <c r="B43" i="4" s="1"/>
  <c r="B11" i="5"/>
  <c r="H27" i="3"/>
  <c r="V9" i="1" s="1"/>
  <c r="U6" i="2" s="1" a="1"/>
  <c r="U6" i="2" s="1"/>
  <c r="F27" i="3"/>
  <c r="V7" i="1" s="1"/>
  <c r="U4" i="2" s="1" a="1"/>
  <c r="U4" i="2" s="1"/>
  <c r="F20" i="3"/>
  <c r="P7" i="1" s="1"/>
  <c r="O4" i="2" s="1" a="1"/>
  <c r="O4" i="2" s="1"/>
  <c r="I12" i="3"/>
  <c r="I10" i="1" s="1"/>
  <c r="H7" i="2" s="1" a="1"/>
  <c r="H7" i="2" s="1"/>
  <c r="E21" i="3"/>
  <c r="Q6" i="1" s="1"/>
  <c r="P3" i="2" s="1" a="1"/>
  <c r="P3" i="2" s="1"/>
  <c r="B33" i="7" l="1"/>
  <c r="G36" i="3"/>
  <c r="AD8" i="1" s="1"/>
  <c r="AC5" i="2" s="1" a="1"/>
  <c r="AC5" i="2" s="1"/>
  <c r="C26" i="9"/>
  <c r="I26" i="3"/>
  <c r="U10" i="1" s="1"/>
  <c r="T7" i="2" s="1" a="1"/>
  <c r="T7" i="2" s="1"/>
  <c r="D42" i="8"/>
  <c r="D33" i="8" s="1"/>
  <c r="D5" i="8" s="1"/>
  <c r="D4" i="8" s="1"/>
  <c r="B4" i="8" s="1"/>
  <c r="H4" i="3" s="1"/>
  <c r="C9" i="1" s="1"/>
  <c r="B6" i="2" s="1" a="1"/>
  <c r="B6" i="2" s="1"/>
  <c r="C34" i="8"/>
  <c r="B34" i="8" s="1"/>
  <c r="B4" i="7"/>
  <c r="G4" i="3" s="1"/>
  <c r="C8" i="1" s="1"/>
  <c r="B5" i="2" s="1" a="1"/>
  <c r="B5" i="2" s="1"/>
  <c r="C26" i="6"/>
  <c r="F26" i="3"/>
  <c r="U7" i="1" s="1"/>
  <c r="T4" i="2" s="1" a="1"/>
  <c r="T4" i="2" s="1"/>
  <c r="C20" i="7"/>
  <c r="G20" i="3"/>
  <c r="P8" i="1" s="1"/>
  <c r="O5" i="2" s="1" a="1"/>
  <c r="O5" i="2" s="1"/>
  <c r="D67" i="3"/>
  <c r="BH5" i="1" s="1"/>
  <c r="BE2" i="2" s="1" a="1"/>
  <c r="BE2" i="2" s="1"/>
  <c r="D63" i="3"/>
  <c r="BD5" i="1" s="1"/>
  <c r="BA2" i="2" s="1" a="1"/>
  <c r="BA2" i="2" s="1"/>
  <c r="D59" i="3"/>
  <c r="AZ5" i="1" s="1"/>
  <c r="AW2" i="2" s="1" a="1"/>
  <c r="AW2" i="2" s="1"/>
  <c r="D55" i="3"/>
  <c r="AV5" i="1" s="1"/>
  <c r="AS2" i="2" s="1" a="1"/>
  <c r="AS2" i="2" s="1"/>
  <c r="D49" i="3"/>
  <c r="AQ5" i="1" s="1"/>
  <c r="AO2" i="2" s="1" a="1"/>
  <c r="AO2" i="2" s="1"/>
  <c r="D45" i="3"/>
  <c r="AM5" i="1" s="1"/>
  <c r="AK2" i="2" s="1" a="1"/>
  <c r="AK2" i="2" s="1"/>
  <c r="D40" i="3"/>
  <c r="AH5" i="1" s="1"/>
  <c r="AG2" i="2" s="1" a="1"/>
  <c r="AG2" i="2" s="1"/>
  <c r="D36" i="3"/>
  <c r="AD5" i="1" s="1"/>
  <c r="AC2" i="2" s="1" a="1"/>
  <c r="AC2" i="2" s="1"/>
  <c r="D31" i="3"/>
  <c r="Z5" i="1" s="1"/>
  <c r="Y2" i="2" s="1" a="1"/>
  <c r="Y2" i="2" s="1"/>
  <c r="D27" i="3"/>
  <c r="V5" i="1" s="1"/>
  <c r="U2" i="2" s="1" a="1"/>
  <c r="U2" i="2" s="1"/>
  <c r="D22" i="3"/>
  <c r="R5" i="1" s="1"/>
  <c r="Q2" i="2" s="1" a="1"/>
  <c r="Q2" i="2" s="1"/>
  <c r="D17" i="3"/>
  <c r="D13" i="3"/>
  <c r="J5" i="1" s="1"/>
  <c r="I2" i="2" s="1" a="1"/>
  <c r="I2" i="2" s="1"/>
  <c r="D8" i="3"/>
  <c r="F5" i="1" s="1"/>
  <c r="E2" i="2" s="1" a="1"/>
  <c r="E2" i="2" s="1"/>
  <c r="C2" i="3"/>
  <c r="D70" i="3"/>
  <c r="BK5" i="1" s="1"/>
  <c r="BH2" i="2" s="1" a="1"/>
  <c r="BH2" i="2" s="1"/>
  <c r="D66" i="3"/>
  <c r="BG5" i="1" s="1"/>
  <c r="BD2" i="2" s="1" a="1"/>
  <c r="BD2" i="2" s="1"/>
  <c r="D62" i="3"/>
  <c r="BC5" i="1" s="1"/>
  <c r="AZ2" i="2" s="1" a="1"/>
  <c r="AZ2" i="2" s="1"/>
  <c r="D58" i="3"/>
  <c r="AY5" i="1" s="1"/>
  <c r="AV2" i="2" s="1" a="1"/>
  <c r="AV2" i="2" s="1"/>
  <c r="D52" i="3"/>
  <c r="AT5" i="1" s="1"/>
  <c r="AR2" i="2" s="1" a="1"/>
  <c r="AR2" i="2" s="1"/>
  <c r="D48" i="3"/>
  <c r="AP5" i="1" s="1"/>
  <c r="AN2" i="2" s="1" a="1"/>
  <c r="AN2" i="2" s="1"/>
  <c r="D44" i="3"/>
  <c r="AL5" i="1" s="1"/>
  <c r="AJ2" i="2" s="1" a="1"/>
  <c r="AJ2" i="2" s="1"/>
  <c r="D39" i="3"/>
  <c r="AG5" i="1" s="1"/>
  <c r="AF2" i="2" s="1" a="1"/>
  <c r="AF2" i="2" s="1"/>
  <c r="D35" i="3"/>
  <c r="AC5" i="1" s="1"/>
  <c r="AB2" i="2" s="1" a="1"/>
  <c r="AB2" i="2" s="1"/>
  <c r="D29" i="3"/>
  <c r="X5" i="1" s="1"/>
  <c r="W2" i="2" s="1" a="1"/>
  <c r="W2" i="2" s="1"/>
  <c r="D28" i="3"/>
  <c r="W5" i="1" s="1"/>
  <c r="V2" i="2" s="1" a="1"/>
  <c r="V2" i="2" s="1"/>
  <c r="D24" i="3"/>
  <c r="T5" i="1" s="1"/>
  <c r="S2" i="2" s="1" a="1"/>
  <c r="S2" i="2" s="1"/>
  <c r="D23" i="3"/>
  <c r="S5" i="1" s="1"/>
  <c r="R2" i="2" s="1" a="1"/>
  <c r="R2" i="2" s="1"/>
  <c r="D16" i="3"/>
  <c r="M5" i="1" s="1"/>
  <c r="L2" i="2" s="1" a="1"/>
  <c r="L2" i="2" s="1"/>
  <c r="D12" i="3"/>
  <c r="I5" i="1" s="1"/>
  <c r="H2" i="2" s="1" a="1"/>
  <c r="H2" i="2" s="1"/>
  <c r="D30" i="3"/>
  <c r="Y5" i="1" s="1"/>
  <c r="X2" i="2" s="1" a="1"/>
  <c r="X2" i="2" s="1"/>
  <c r="D26" i="3"/>
  <c r="U5" i="1" s="1"/>
  <c r="T2" i="2" s="1" a="1"/>
  <c r="T2" i="2" s="1"/>
  <c r="D21" i="3"/>
  <c r="Q5" i="1" s="1"/>
  <c r="P2" i="2" s="1" a="1"/>
  <c r="P2" i="2" s="1"/>
  <c r="D4" i="3"/>
  <c r="C5" i="1" s="1"/>
  <c r="B2" i="2" s="1" a="1"/>
  <c r="B2" i="2" s="1"/>
  <c r="D9" i="3"/>
  <c r="G5" i="1" s="1"/>
  <c r="F2" i="2" s="1" a="1"/>
  <c r="F2" i="2" s="1"/>
  <c r="D6" i="3"/>
  <c r="D5" i="1" s="1"/>
  <c r="C2" i="2" s="1" a="1"/>
  <c r="C2" i="2" s="1"/>
  <c r="D64" i="3"/>
  <c r="BE5" i="1" s="1"/>
  <c r="BB2" i="2" s="1" a="1"/>
  <c r="BB2" i="2" s="1"/>
  <c r="D56" i="3"/>
  <c r="AW5" i="1" s="1"/>
  <c r="AT2" i="2" s="1" a="1"/>
  <c r="AT2" i="2" s="1"/>
  <c r="D46" i="3"/>
  <c r="AN5" i="1" s="1"/>
  <c r="AL2" i="2" s="1" a="1"/>
  <c r="AL2" i="2" s="1"/>
  <c r="D37" i="3"/>
  <c r="AE5" i="1" s="1"/>
  <c r="AD2" i="2" s="1" a="1"/>
  <c r="AD2" i="2" s="1"/>
  <c r="D15" i="3"/>
  <c r="L5" i="1" s="1"/>
  <c r="K2" i="2" s="1" a="1"/>
  <c r="K2" i="2" s="1"/>
  <c r="D65" i="3"/>
  <c r="BF5" i="1" s="1"/>
  <c r="BC2" i="2" s="1" a="1"/>
  <c r="BC2" i="2" s="1"/>
  <c r="D57" i="3"/>
  <c r="AX5" i="1" s="1"/>
  <c r="AU2" i="2" s="1" a="1"/>
  <c r="AU2" i="2" s="1"/>
  <c r="D47" i="3"/>
  <c r="AO5" i="1" s="1"/>
  <c r="AM2" i="2" s="1" a="1"/>
  <c r="AM2" i="2" s="1"/>
  <c r="D38" i="3"/>
  <c r="AF5" i="1" s="1"/>
  <c r="AE2" i="2" s="1" a="1"/>
  <c r="AE2" i="2" s="1"/>
  <c r="D18" i="3"/>
  <c r="O5" i="1" s="1"/>
  <c r="N2" i="2" s="1" a="1"/>
  <c r="N2" i="2" s="1"/>
  <c r="D7" i="3"/>
  <c r="E5" i="1" s="1"/>
  <c r="D2" i="2" s="1" a="1"/>
  <c r="D2" i="2" s="1"/>
  <c r="D68" i="3"/>
  <c r="BI5" i="1" s="1"/>
  <c r="BF2" i="2" s="1" a="1"/>
  <c r="BF2" i="2" s="1"/>
  <c r="D60" i="3"/>
  <c r="BA5" i="1" s="1"/>
  <c r="AX2" i="2" s="1" a="1"/>
  <c r="AX2" i="2" s="1"/>
  <c r="D50" i="3"/>
  <c r="AR5" i="1" s="1"/>
  <c r="AP2" i="2" s="1" a="1"/>
  <c r="AP2" i="2" s="1"/>
  <c r="D41" i="3"/>
  <c r="AI5" i="1" s="1"/>
  <c r="AH2" i="2" s="1" a="1"/>
  <c r="AH2" i="2" s="1"/>
  <c r="D14" i="3"/>
  <c r="K5" i="1" s="1"/>
  <c r="J2" i="2" s="1" a="1"/>
  <c r="J2" i="2" s="1"/>
  <c r="D61" i="3"/>
  <c r="BB5" i="1" s="1"/>
  <c r="AY2" i="2" s="1" a="1"/>
  <c r="AY2" i="2" s="1"/>
  <c r="D43" i="3"/>
  <c r="AK5" i="1" s="1"/>
  <c r="AI2" i="2" s="1" a="1"/>
  <c r="AI2" i="2" s="1"/>
  <c r="D51" i="3"/>
  <c r="AS5" i="1" s="1"/>
  <c r="AQ2" i="2" s="1" a="1"/>
  <c r="AQ2" i="2" s="1"/>
  <c r="D69" i="3"/>
  <c r="BJ5" i="1" s="1"/>
  <c r="BG2" i="2" s="1" a="1"/>
  <c r="BG2" i="2" s="1"/>
  <c r="D34" i="3"/>
  <c r="AB5" i="1" s="1"/>
  <c r="AA2" i="2" s="1" a="1"/>
  <c r="AA2" i="2" s="1"/>
  <c r="B20" i="4"/>
  <c r="C20" i="4" s="1"/>
  <c r="D42" i="6"/>
  <c r="D33" i="6" s="1"/>
  <c r="D5" i="6" s="1"/>
  <c r="D4" i="6" s="1"/>
  <c r="B4" i="6" s="1"/>
  <c r="F4" i="3" s="1"/>
  <c r="C7" i="1" s="1"/>
  <c r="B4" i="2" s="1" a="1"/>
  <c r="B4" i="2" s="1"/>
  <c r="C34" i="6"/>
  <c r="B34" i="6" s="1"/>
  <c r="C11" i="5"/>
  <c r="E11" i="3"/>
  <c r="H6" i="1" s="1"/>
  <c r="G3" i="2" s="1" a="1"/>
  <c r="G3" i="2" s="1"/>
  <c r="D83" i="6"/>
  <c r="C83" i="6" s="1"/>
  <c r="B83" i="6" s="1"/>
  <c r="F70" i="3" s="1"/>
  <c r="BK7" i="1" s="1"/>
  <c r="BH4" i="2" s="1" a="1"/>
  <c r="BH4" i="2" s="1"/>
  <c r="C81" i="6"/>
  <c r="B81" i="6" s="1"/>
  <c r="F68" i="3" s="1"/>
  <c r="BI7" i="1" s="1"/>
  <c r="BF4" i="2" s="1" a="1"/>
  <c r="BF4" i="2" s="1"/>
  <c r="B33" i="9"/>
  <c r="I36" i="3"/>
  <c r="AD10" i="1" s="1"/>
  <c r="AC7" i="2" s="1" a="1"/>
  <c r="AC7" i="2" s="1"/>
  <c r="B33" i="10"/>
  <c r="J36" i="3"/>
  <c r="AD11" i="1" s="1"/>
  <c r="AC8" i="2" s="1" a="1"/>
  <c r="AC8" i="2" s="1"/>
  <c r="B4" i="10"/>
  <c r="J4" i="3" s="1"/>
  <c r="C11" i="1" s="1"/>
  <c r="B8" i="2" s="1" a="1"/>
  <c r="B8" i="2" s="1"/>
  <c r="C6" i="6"/>
  <c r="F6" i="3"/>
  <c r="D7" i="1" s="1"/>
  <c r="C4" i="2" s="1" a="1"/>
  <c r="C4" i="2" s="1"/>
  <c r="C20" i="10"/>
  <c r="J20" i="3"/>
  <c r="P11" i="1" s="1"/>
  <c r="O8" i="2" s="1" a="1"/>
  <c r="O8" i="2" s="1"/>
  <c r="C20" i="5"/>
  <c r="E20" i="3"/>
  <c r="P6" i="1" s="1"/>
  <c r="O3" i="2" s="1" a="1"/>
  <c r="O3" i="2" s="1"/>
  <c r="D83" i="8"/>
  <c r="C83" i="8" s="1"/>
  <c r="B83" i="8" s="1"/>
  <c r="H70" i="3" s="1"/>
  <c r="BK9" i="1" s="1"/>
  <c r="BH6" i="2" s="1" a="1"/>
  <c r="BH6" i="2" s="1"/>
  <c r="C81" i="8"/>
  <c r="B81" i="8" s="1"/>
  <c r="H68" i="3" s="1"/>
  <c r="BI9" i="1" s="1"/>
  <c r="BF6" i="2" s="1" a="1"/>
  <c r="BF6" i="2" s="1"/>
  <c r="C6" i="10"/>
  <c r="J6" i="3"/>
  <c r="D11" i="1" s="1"/>
  <c r="C8" i="2" s="1" a="1"/>
  <c r="C8" i="2" s="1"/>
  <c r="B11" i="4"/>
  <c r="C11" i="4" s="1"/>
  <c r="C26" i="10"/>
  <c r="J26" i="3"/>
  <c r="U11" i="1" s="1"/>
  <c r="T8" i="2" s="1" a="1"/>
  <c r="T8" i="2" s="1"/>
  <c r="C11" i="8"/>
  <c r="H11" i="3"/>
  <c r="H9" i="1" s="1"/>
  <c r="G6" i="2" s="1" a="1"/>
  <c r="G6" i="2" s="1"/>
  <c r="C6" i="5"/>
  <c r="E6" i="3"/>
  <c r="D6" i="1" s="1"/>
  <c r="C3" i="2" s="1" a="1"/>
  <c r="C3" i="2" s="1"/>
  <c r="C6" i="7"/>
  <c r="G6" i="3"/>
  <c r="D8" i="1" s="1"/>
  <c r="C5" i="2" s="1" a="1"/>
  <c r="C5" i="2" s="1"/>
  <c r="C11" i="7"/>
  <c r="G11" i="3"/>
  <c r="H8" i="1" s="1"/>
  <c r="G5" i="2" s="1" a="1"/>
  <c r="G5" i="2" s="1"/>
  <c r="B33" i="4"/>
  <c r="C33" i="4" s="1"/>
  <c r="C33" i="5"/>
  <c r="E33" i="3"/>
  <c r="AA6" i="1" s="1"/>
  <c r="Z3" i="2" s="1" a="1"/>
  <c r="Z3" i="2" s="1"/>
  <c r="C26" i="7"/>
  <c r="G26" i="3"/>
  <c r="U8" i="1" s="1"/>
  <c r="T5" i="2" s="1" a="1"/>
  <c r="T5" i="2" s="1"/>
  <c r="B6" i="8"/>
  <c r="H7" i="3"/>
  <c r="E9" i="1" s="1"/>
  <c r="D6" i="2" s="1" a="1"/>
  <c r="D6" i="2" s="1"/>
  <c r="C26" i="8"/>
  <c r="H26" i="3"/>
  <c r="U9" i="1" s="1"/>
  <c r="T6" i="2" s="1" a="1"/>
  <c r="T6" i="2" s="1"/>
  <c r="C6" i="9"/>
  <c r="I6" i="3"/>
  <c r="D10" i="1" s="1"/>
  <c r="C7" i="2" s="1" a="1"/>
  <c r="C7" i="2" s="1"/>
  <c r="C11" i="10"/>
  <c r="J11" i="3"/>
  <c r="H11" i="1" s="1"/>
  <c r="G8" i="2" s="1" a="1"/>
  <c r="G8" i="2" s="1"/>
  <c r="C11" i="6"/>
  <c r="F11" i="3"/>
  <c r="H7" i="1" s="1"/>
  <c r="G4" i="2" s="1" a="1"/>
  <c r="G4" i="2" s="1"/>
  <c r="C11" i="9"/>
  <c r="I11" i="3"/>
  <c r="H10" i="1" s="1"/>
  <c r="G7" i="2" s="1" a="1"/>
  <c r="G7" i="2" s="1"/>
  <c r="C20" i="8"/>
  <c r="H20" i="3"/>
  <c r="P9" i="1" s="1"/>
  <c r="O6" i="2" s="1" a="1"/>
  <c r="O6" i="2" s="1"/>
  <c r="B4" i="9"/>
  <c r="I4" i="3" s="1"/>
  <c r="C10" i="1" s="1"/>
  <c r="B7" i="2" s="1" a="1"/>
  <c r="B7" i="2" s="1"/>
  <c r="C20" i="9"/>
  <c r="I20" i="3"/>
  <c r="P10" i="1" s="1"/>
  <c r="O7" i="2" s="1" a="1"/>
  <c r="O7" i="2" s="1"/>
  <c r="B68" i="3" l="1"/>
  <c r="BI35" i="1" s="1"/>
  <c r="BF32" i="2" s="1" a="1"/>
  <c r="BF32" i="2" s="1"/>
  <c r="B64" i="3"/>
  <c r="BE35" i="1" s="1"/>
  <c r="BB32" i="2" s="1" a="1"/>
  <c r="BB32" i="2" s="1"/>
  <c r="B60" i="3"/>
  <c r="BA35" i="1" s="1"/>
  <c r="AX32" i="2" s="1" a="1"/>
  <c r="AX32" i="2" s="1"/>
  <c r="B56" i="3"/>
  <c r="AW35" i="1" s="1"/>
  <c r="AT32" i="2" s="1" a="1"/>
  <c r="AT32" i="2" s="1"/>
  <c r="B50" i="3"/>
  <c r="AR35" i="1" s="1"/>
  <c r="AP32" i="2" s="1" a="1"/>
  <c r="AP32" i="2" s="1"/>
  <c r="B46" i="3"/>
  <c r="AN35" i="1" s="1"/>
  <c r="AL32" i="2" s="1" a="1"/>
  <c r="AL32" i="2" s="1"/>
  <c r="B41" i="3"/>
  <c r="AI35" i="1" s="1"/>
  <c r="AH32" i="2" s="1" a="1"/>
  <c r="AH32" i="2" s="1"/>
  <c r="B37" i="3"/>
  <c r="AE35" i="1" s="1"/>
  <c r="AD32" i="2" s="1" a="1"/>
  <c r="AD32" i="2" s="1"/>
  <c r="B28" i="3"/>
  <c r="W35" i="1" s="1"/>
  <c r="V32" i="2" s="1" a="1"/>
  <c r="V32" i="2" s="1"/>
  <c r="B23" i="3"/>
  <c r="S35" i="1" s="1"/>
  <c r="R32" i="2" s="1" a="1"/>
  <c r="R32" i="2" s="1"/>
  <c r="B18" i="3"/>
  <c r="O35" i="1" s="1"/>
  <c r="N32" i="2" s="1" a="1"/>
  <c r="N32" i="2" s="1"/>
  <c r="B14" i="3"/>
  <c r="K35" i="1" s="1"/>
  <c r="J32" i="2" s="1" a="1"/>
  <c r="J32" i="2" s="1"/>
  <c r="B9" i="3"/>
  <c r="G35" i="1" s="1"/>
  <c r="F32" i="2" s="1" a="1"/>
  <c r="F32" i="2" s="1"/>
  <c r="B4" i="3"/>
  <c r="C35" i="1" s="1"/>
  <c r="B32" i="2" s="1" a="1"/>
  <c r="B32" i="2" s="1"/>
  <c r="B69" i="3"/>
  <c r="BJ35" i="1" s="1"/>
  <c r="BG32" i="2" s="1" a="1"/>
  <c r="BG32" i="2" s="1"/>
  <c r="B65" i="3"/>
  <c r="BF35" i="1" s="1"/>
  <c r="BC32" i="2" s="1" a="1"/>
  <c r="BC32" i="2" s="1"/>
  <c r="B61" i="3"/>
  <c r="BB35" i="1" s="1"/>
  <c r="AY32" i="2" s="1" a="1"/>
  <c r="AY32" i="2" s="1"/>
  <c r="B57" i="3"/>
  <c r="AX35" i="1" s="1"/>
  <c r="AU32" i="2" s="1" a="1"/>
  <c r="AU32" i="2" s="1"/>
  <c r="B51" i="3"/>
  <c r="AS35" i="1" s="1"/>
  <c r="AQ32" i="2" s="1" a="1"/>
  <c r="AQ32" i="2" s="1"/>
  <c r="B47" i="3"/>
  <c r="AO35" i="1" s="1"/>
  <c r="AM32" i="2" s="1" a="1"/>
  <c r="AM32" i="2" s="1"/>
  <c r="B43" i="3"/>
  <c r="AK35" i="1" s="1"/>
  <c r="AI32" i="2" s="1" a="1"/>
  <c r="AI32" i="2" s="1"/>
  <c r="B38" i="3"/>
  <c r="AF35" i="1" s="1"/>
  <c r="AE32" i="2" s="1" a="1"/>
  <c r="AE32" i="2" s="1"/>
  <c r="B34" i="3"/>
  <c r="AB35" i="1" s="1"/>
  <c r="AA32" i="2" s="1" a="1"/>
  <c r="AA32" i="2" s="1"/>
  <c r="B15" i="3"/>
  <c r="L35" i="1" s="1"/>
  <c r="K32" i="2" s="1" a="1"/>
  <c r="K32" i="2" s="1"/>
  <c r="B7" i="3"/>
  <c r="E35" i="1" s="1"/>
  <c r="D32" i="2" s="1" a="1"/>
  <c r="D32" i="2" s="1"/>
  <c r="B70" i="3"/>
  <c r="BK35" i="1" s="1"/>
  <c r="BH32" i="2" s="1" a="1"/>
  <c r="BH32" i="2" s="1"/>
  <c r="B66" i="3"/>
  <c r="BG35" i="1" s="1"/>
  <c r="BD32" i="2" s="1" a="1"/>
  <c r="BD32" i="2" s="1"/>
  <c r="B62" i="3"/>
  <c r="BC35" i="1" s="1"/>
  <c r="AZ32" i="2" s="1" a="1"/>
  <c r="AZ32" i="2" s="1"/>
  <c r="B58" i="3"/>
  <c r="AY35" i="1" s="1"/>
  <c r="AV32" i="2" s="1" a="1"/>
  <c r="AV32" i="2" s="1"/>
  <c r="B52" i="3"/>
  <c r="AT35" i="1" s="1"/>
  <c r="AR32" i="2" s="1" a="1"/>
  <c r="AR32" i="2" s="1"/>
  <c r="B48" i="3"/>
  <c r="AP35" i="1" s="1"/>
  <c r="AN32" i="2" s="1" a="1"/>
  <c r="AN32" i="2" s="1"/>
  <c r="B44" i="3"/>
  <c r="AL35" i="1" s="1"/>
  <c r="AJ32" i="2" s="1" a="1"/>
  <c r="AJ32" i="2" s="1"/>
  <c r="B39" i="3"/>
  <c r="AG35" i="1" s="1"/>
  <c r="AF32" i="2" s="1" a="1"/>
  <c r="AF32" i="2" s="1"/>
  <c r="B35" i="3"/>
  <c r="AC35" i="1" s="1"/>
  <c r="AB32" i="2" s="1" a="1"/>
  <c r="AB32" i="2" s="1"/>
  <c r="B29" i="3"/>
  <c r="X35" i="1" s="1"/>
  <c r="W32" i="2" s="1" a="1"/>
  <c r="W32" i="2" s="1"/>
  <c r="B24" i="3"/>
  <c r="T35" i="1" s="1"/>
  <c r="S32" i="2" s="1" a="1"/>
  <c r="S32" i="2" s="1"/>
  <c r="B16" i="3"/>
  <c r="M35" i="1" s="1"/>
  <c r="L32" i="2" s="1" a="1"/>
  <c r="L32" i="2" s="1"/>
  <c r="B12" i="3"/>
  <c r="I35" i="1" s="1"/>
  <c r="H32" i="2" s="1" a="1"/>
  <c r="H32" i="2" s="1"/>
  <c r="B8" i="3"/>
  <c r="F35" i="1" s="1"/>
  <c r="E32" i="2" s="1" a="1"/>
  <c r="E32" i="2" s="1"/>
  <c r="B67" i="3"/>
  <c r="BH35" i="1" s="1"/>
  <c r="BE32" i="2" s="1" a="1"/>
  <c r="BE32" i="2" s="1"/>
  <c r="B63" i="3"/>
  <c r="BD35" i="1" s="1"/>
  <c r="BA32" i="2" s="1" a="1"/>
  <c r="BA32" i="2" s="1"/>
  <c r="B59" i="3"/>
  <c r="AZ35" i="1" s="1"/>
  <c r="AW32" i="2" s="1" a="1"/>
  <c r="AW32" i="2" s="1"/>
  <c r="B55" i="3"/>
  <c r="AV35" i="1" s="1"/>
  <c r="AS32" i="2" s="1" a="1"/>
  <c r="AS32" i="2" s="1"/>
  <c r="B49" i="3"/>
  <c r="AQ35" i="1" s="1"/>
  <c r="AO32" i="2" s="1" a="1"/>
  <c r="AO32" i="2" s="1"/>
  <c r="B45" i="3"/>
  <c r="AM35" i="1" s="1"/>
  <c r="AK32" i="2" s="1" a="1"/>
  <c r="AK32" i="2" s="1"/>
  <c r="B40" i="3"/>
  <c r="AH35" i="1" s="1"/>
  <c r="AG32" i="2" s="1" a="1"/>
  <c r="AG32" i="2" s="1"/>
  <c r="B30" i="3"/>
  <c r="Y35" i="1" s="1"/>
  <c r="X32" i="2" s="1" a="1"/>
  <c r="X32" i="2" s="1"/>
  <c r="B21" i="3"/>
  <c r="Q35" i="1" s="1"/>
  <c r="P32" i="2" s="1" a="1"/>
  <c r="P32" i="2" s="1"/>
  <c r="B17" i="3"/>
  <c r="B13" i="3"/>
  <c r="J35" i="1" s="1"/>
  <c r="I32" i="2" s="1" a="1"/>
  <c r="I32" i="2" s="1"/>
  <c r="B31" i="3"/>
  <c r="Z35" i="1" s="1"/>
  <c r="Y32" i="2" s="1" a="1"/>
  <c r="Y32" i="2" s="1"/>
  <c r="B22" i="3"/>
  <c r="R35" i="1" s="1"/>
  <c r="Q32" i="2" s="1" a="1"/>
  <c r="Q32" i="2" s="1"/>
  <c r="B27" i="3"/>
  <c r="V35" i="1" s="1"/>
  <c r="U32" i="2" s="1" a="1"/>
  <c r="U32" i="2" s="1"/>
  <c r="B26" i="3"/>
  <c r="U35" i="1" s="1"/>
  <c r="T32" i="2" s="1" a="1"/>
  <c r="T32" i="2" s="1"/>
  <c r="B33" i="8"/>
  <c r="H36" i="3"/>
  <c r="AD9" i="1" s="1"/>
  <c r="AC6" i="2" s="1" a="1"/>
  <c r="AC6" i="2" s="1"/>
  <c r="C33" i="10"/>
  <c r="J33" i="3"/>
  <c r="AA11" i="1" s="1"/>
  <c r="Z8" i="2" s="1" a="1"/>
  <c r="Z8" i="2" s="1"/>
  <c r="D33" i="3"/>
  <c r="AA5" i="1" s="1"/>
  <c r="Z2" i="2" s="1" a="1"/>
  <c r="Z2" i="2" s="1"/>
  <c r="D20" i="3"/>
  <c r="P5" i="1" s="1"/>
  <c r="O2" i="2" s="1" a="1"/>
  <c r="O2" i="2" s="1"/>
  <c r="B33" i="6"/>
  <c r="F36" i="3"/>
  <c r="AD7" i="1" s="1"/>
  <c r="AC4" i="2" s="1" a="1"/>
  <c r="AC4" i="2" s="1"/>
  <c r="C33" i="9"/>
  <c r="I33" i="3"/>
  <c r="AA10" i="1" s="1"/>
  <c r="Z7" i="2" s="1" a="1"/>
  <c r="Z7" i="2" s="1"/>
  <c r="C6" i="8"/>
  <c r="H6" i="3"/>
  <c r="D9" i="1" s="1"/>
  <c r="C6" i="2" s="1" a="1"/>
  <c r="C6" i="2" s="1"/>
  <c r="D11" i="3"/>
  <c r="H5" i="1" s="1"/>
  <c r="G2" i="2" s="1" a="1"/>
  <c r="G2" i="2" s="1"/>
  <c r="C33" i="7"/>
  <c r="G33" i="3"/>
  <c r="AA8" i="1" s="1"/>
  <c r="Z5" i="2" s="1" a="1"/>
  <c r="Z5" i="2" s="1"/>
  <c r="C33" i="6" l="1"/>
  <c r="F33" i="3"/>
  <c r="C33" i="8"/>
  <c r="H33" i="3"/>
  <c r="AA9" i="1" s="1"/>
  <c r="Z6" i="2" s="1" a="1"/>
  <c r="Z6" i="2" s="1"/>
  <c r="B6" i="3"/>
  <c r="D35" i="1" s="1"/>
  <c r="C32" i="2" s="1" a="1"/>
  <c r="C32" i="2" s="1"/>
  <c r="B36" i="3"/>
  <c r="AD35" i="1" s="1"/>
  <c r="AC32" i="2" s="1" a="1"/>
  <c r="AC32" i="2" s="1"/>
  <c r="B20" i="3"/>
  <c r="P35" i="1" s="1"/>
  <c r="O32" i="2" s="1" a="1"/>
  <c r="O32" i="2" s="1"/>
  <c r="B11" i="3"/>
  <c r="H35" i="1" s="1"/>
  <c r="G32" i="2" s="1" a="1"/>
  <c r="G32" i="2" s="1"/>
  <c r="AA7" i="1" l="1"/>
  <c r="Z4" i="2" s="1" a="1"/>
  <c r="Z4" i="2" s="1"/>
  <c r="B33" i="3"/>
  <c r="AA35" i="1" s="1"/>
  <c r="Z32" i="2" s="1" a="1"/>
  <c r="Z32" i="2" s="1"/>
</calcChain>
</file>

<file path=xl/sharedStrings.xml><?xml version="1.0" encoding="utf-8"?>
<sst xmlns="http://schemas.openxmlformats.org/spreadsheetml/2006/main" count="3785" uniqueCount="152">
  <si>
    <t>CAR INSURANCE</t>
  </si>
  <si>
    <t>ACCESSIBILITY CATEGORIES</t>
  </si>
  <si>
    <t>ACCESSIBILITY DEDUCTIONS</t>
  </si>
  <si>
    <t>ACCESSIBILITY INSIGHTS</t>
  </si>
  <si>
    <t>SEARCH</t>
  </si>
  <si>
    <t>DESIGN</t>
  </si>
  <si>
    <t>EASE</t>
  </si>
  <si>
    <t>AUDIO</t>
  </si>
  <si>
    <t>TIMING</t>
  </si>
  <si>
    <t>ACCESS SCORE</t>
  </si>
  <si>
    <t>SEARCH OVERALL</t>
  </si>
  <si>
    <t>CONTACT NUMBER LISTED ON GOOGLE</t>
  </si>
  <si>
    <t>CONTACT NUMBER PROMINENT ON HOMEPAGE</t>
  </si>
  <si>
    <t>CONTACT NUMBER PROMINENT IN 'CONTACT US'</t>
  </si>
  <si>
    <t>DESIGN OVERALL</t>
  </si>
  <si>
    <t>NO MENUS</t>
  </si>
  <si>
    <t>MAX. 3 MENU LAYERS</t>
  </si>
  <si>
    <t>MAX. 4 OPTIONS TO SELECTION</t>
  </si>
  <si>
    <t>MAX. 2 PRE MENU MESSAGES</t>
  </si>
  <si>
    <t>MAX. 2 POST MENU MESSAGES</t>
  </si>
  <si>
    <t>ADVISED WAIT TIME OR QUEUE POSITION</t>
  </si>
  <si>
    <t>NO REDUNDANT MESSAGES</t>
  </si>
  <si>
    <t>EASE OVERALL</t>
  </si>
  <si>
    <t>REQUIRED OPTIONS OBVIOUS IN ALL MENUS</t>
  </si>
  <si>
    <t>ACCEPTED ALL RESPONSES &amp; SELECTIONS</t>
  </si>
  <si>
    <t>ALL MESSAGES RELEVANT TO SELECTIONS</t>
  </si>
  <si>
    <t>OBVIOUS PROGRESSION</t>
  </si>
  <si>
    <t>AUDIO OVERALL</t>
  </si>
  <si>
    <t>SINGLE VOICEOVER ARTIST</t>
  </si>
  <si>
    <t>NATURAL &amp; WELCOMING VOICEOVER</t>
  </si>
  <si>
    <t>PROFESSIONAL AUDIO RECORDINGS</t>
  </si>
  <si>
    <t>CLEAR &amp; CONCISE OPTIONS</t>
  </si>
  <si>
    <t>CLEAR &amp; CONCISE MESSAGES</t>
  </si>
  <si>
    <t>TIMING OVERALL</t>
  </si>
  <si>
    <t>NAVIGATION TIME &lt;= 30 secs</t>
  </si>
  <si>
    <t>NAVIGATION TIME &lt;= 1 MIN</t>
  </si>
  <si>
    <t>TOTAL MESSAGE TIME &lt;= 30 SECS</t>
  </si>
  <si>
    <t>WAIT TIME &lt;= 10 SECS</t>
  </si>
  <si>
    <t>WAIT TIME &lt;= 30 SECS</t>
  </si>
  <si>
    <t>WAIT TIME &lt;= 2 MINS</t>
  </si>
  <si>
    <t>WAIT TIME &lt;= 5 MINS</t>
  </si>
  <si>
    <t>WAIT TIME &lt; 10 MINS</t>
  </si>
  <si>
    <t>OVERALL % ACCESS DEDUCTIONS</t>
  </si>
  <si>
    <t>NO ACCOUNT ID REQUEST OPTION</t>
  </si>
  <si>
    <t>MAJOR RECORDING GLITCHES</t>
  </si>
  <si>
    <t>VOICE OR SELECTION REJECTIONS</t>
  </si>
  <si>
    <t>REPEATED MENU OPTIONS OR RECORDINGS</t>
  </si>
  <si>
    <t>PERSISTENT PUSH TO ONLINE CHANNELS</t>
  </si>
  <si>
    <t>EXCESSIVE QUEUE MESSAGING (repeats 0-30 secs)</t>
  </si>
  <si>
    <t>EXCESSIVE QUEUE MESSAGING (repeats 30-60 secs)</t>
  </si>
  <si>
    <t>NOT ANSWERED IN TIME</t>
  </si>
  <si>
    <t>FORCED ABANDONMENT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</si>
  <si>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</si>
  <si>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</si>
  <si>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</si>
  <si>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</si>
  <si>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</si>
  <si>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</si>
  <si>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</si>
  <si>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</si>
  <si>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</si>
  <si>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</si>
  <si>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</si>
  <si>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</si>
  <si>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</si>
  <si>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</si>
  <si>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>WAIT TIME</t>
  </si>
  <si>
    <t>TOTAL ACCESS TIME</t>
  </si>
  <si>
    <t>-</t>
  </si>
  <si>
    <t>OVERALL</t>
  </si>
  <si>
    <t xml:space="preserve"> </t>
  </si>
  <si>
    <t>COMPANY</t>
  </si>
  <si>
    <t>ACXPA Access Report</t>
  </si>
  <si>
    <t>sample</t>
  </si>
  <si>
    <t>AAMI</t>
  </si>
  <si>
    <t>ALLIANZ</t>
  </si>
  <si>
    <t>BUDGET DIRECT</t>
  </si>
  <si>
    <t>NRMA</t>
  </si>
  <si>
    <t>RAC</t>
  </si>
  <si>
    <t>RACV</t>
  </si>
  <si>
    <t>YOUI</t>
  </si>
  <si>
    <t>CAR 8</t>
  </si>
  <si>
    <t>CAR 9</t>
  </si>
  <si>
    <t>CAR 10</t>
  </si>
  <si>
    <t>CAR 11</t>
  </si>
  <si>
    <t>CAR 12</t>
  </si>
  <si>
    <t>CAR 13</t>
  </si>
  <si>
    <t>CAR 14</t>
  </si>
  <si>
    <t>CAR 15</t>
  </si>
  <si>
    <t>CAR 16</t>
  </si>
  <si>
    <t>CAR 17</t>
  </si>
  <si>
    <t>CAR 18</t>
  </si>
  <si>
    <t>CAR 19</t>
  </si>
  <si>
    <t>CAR 20</t>
  </si>
  <si>
    <t>CAR 21</t>
  </si>
  <si>
    <t>CAR 22</t>
  </si>
  <si>
    <t>CAR 23</t>
  </si>
  <si>
    <t>CAR 24</t>
  </si>
  <si>
    <t>CAR 25</t>
  </si>
  <si>
    <t>CAR 26</t>
  </si>
  <si>
    <t>CAR 27</t>
  </si>
  <si>
    <t>CAR 28</t>
  </si>
  <si>
    <t>CAR 29</t>
  </si>
  <si>
    <t>CAR 30</t>
  </si>
  <si>
    <t>OUTSTANDING</t>
  </si>
  <si>
    <t>WEIGHTS</t>
  </si>
  <si>
    <t>91%+</t>
  </si>
  <si>
    <t>EXCEEDS EXPECTATIONS</t>
  </si>
  <si>
    <t>76% - 90%</t>
  </si>
  <si>
    <t>MEETS EXPECTATIONS</t>
  </si>
  <si>
    <t>61% - 75%</t>
  </si>
  <si>
    <t>BELOW EXPECTATIONS</t>
  </si>
  <si>
    <t>45% - 60%</t>
  </si>
  <si>
    <t>POOR</t>
  </si>
  <si>
    <t>&lt; 45%</t>
  </si>
  <si>
    <t>WEIGHTINGS</t>
  </si>
  <si>
    <t>PENALTY</t>
  </si>
  <si>
    <t>MAX. 0%</t>
  </si>
  <si>
    <t>ADDITIONAL INSIGHT</t>
  </si>
  <si>
    <t>S1</t>
  </si>
  <si>
    <t>S2</t>
  </si>
  <si>
    <t>BUYING</t>
  </si>
  <si>
    <t>SWITCHING</t>
  </si>
  <si>
    <t>NEW</t>
  </si>
  <si>
    <t>WEIGHTED</t>
  </si>
  <si>
    <t>n</t>
  </si>
  <si>
    <t>y</t>
  </si>
  <si>
    <t xml:space="preserve"> n</t>
  </si>
  <si>
    <t>DEDUCTION CALCS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</si>
  <si>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</si>
  <si>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</si>
  <si>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</si>
  <si>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</si>
  <si>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</si>
  <si>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</si>
  <si>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</si>
  <si>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CALL SPECIFIC NOTES</t>
  </si>
  <si>
    <t xml:space="preserve">wasnt accpeting audio responses so gave more optons </t>
  </si>
  <si>
    <t>OVERALL COMMENTS</t>
  </si>
  <si>
    <t xml:space="preserve">really long mid meny messaging </t>
  </si>
  <si>
    <t>gave a hold time 1-2 mins</t>
  </si>
  <si>
    <t>Mid menu messgaing strcuture was weird</t>
  </si>
  <si>
    <t xml:space="preserve"> -</t>
  </si>
  <si>
    <t>Longest post menu messaging thn asked if you confirm you understand, hybrid system</t>
  </si>
  <si>
    <t xml:space="preserve">n </t>
  </si>
  <si>
    <t>super long silence before call person spoke</t>
  </si>
  <si>
    <t>4 menu levels is too much for a new customer. Post menu messaging way overblown lasting for more than 1 minute. Redunant message re 'options changed'. Multiple messages pushing to go online.</t>
  </si>
  <si>
    <t>1 menu then sent to reception to direct call after short recording message in between. Messaging after this quite long.</t>
  </si>
  <si>
    <t>asked for account id didnt hear them say if u dont have 1 press # but it got cut off so im assuming caller was pressing #  (thats why i didnt punish)</t>
  </si>
  <si>
    <t>The mystery shopper was taking so slow to emake a selection and missed it like twice woth menu options having to repeat, estimated wait time less than 25 min</t>
  </si>
  <si>
    <t>2 levels of ID request is a lot for a new customer and includes asking for existing number (with option if no ID) plus asking for DOB. Long pauses between two ID checks is very off-putting.</t>
  </si>
  <si>
    <t xml:space="preserve">Messages were concise but there were just a lot of them both pre but mid-menu messaging not concise at all. Menus short.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</si>
</sst>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m:ss"/>
  </numFmts>
  <fonts count="52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0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Source Sans Pro"/>
    </font>
    <font>
      <b/>
      <sz val="11"/>
      <color theme="1"/>
      <name val="Calibri"/>
      <family val="2"/>
    </font>
    <font>
      <sz val="14"/>
      <color rgb="FF000000"/>
      <name val="Source Sans Pro"/>
    </font>
    <font>
      <b/>
      <sz val="11"/>
      <color rgb="FF000000"/>
      <name val="Calibri"/>
      <family val="2"/>
    </font>
    <font>
      <b/>
      <sz val="14"/>
      <color rgb="FFFFFFFF"/>
      <name val="Source Sans Pro"/>
    </font>
    <font>
      <i/>
      <sz val="9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0"/>
      <name val="Calibri"/>
      <family val="2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4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0"/>
      <color rgb="FF7F7F7F"/>
      <name val="Calibri"/>
      <family val="2"/>
    </font>
    <font>
      <sz val="11"/>
      <color theme="1"/>
      <name val="Calibri"/>
      <family val="2"/>
    </font>
    <font>
      <sz val="12"/>
      <color rgb="FF7F7F7F"/>
      <name val="Calibri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sz val="9"/>
      <color theme="1"/>
      <name val="Calibri"/>
      <family val="2"/>
    </font>
    <font>
      <b/>
      <sz val="12"/>
      <color theme="0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sz val="12"/>
      <color rgb="FFFF0000"/>
      <name val="Calibri"/>
      <family val="2"/>
    </font>
    <font>
      <b/>
      <sz val="15"/>
      <color rgb="FF141414"/>
      <name val="Helvetica Neue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CEC6F1"/>
        <bgColor rgb="FFCEC6F1"/>
      </patternFill>
    </fill>
    <fill>
      <patternFill patternType="solid">
        <fgColor rgb="FFE8DDF5"/>
        <bgColor rgb="FFE8DDF5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D9EFF2"/>
        <bgColor rgb="FFD9EFF2"/>
      </patternFill>
    </fill>
    <fill>
      <patternFill patternType="solid">
        <fgColor rgb="FF00B0F0"/>
        <bgColor rgb="FF00B0F0"/>
      </patternFill>
    </fill>
    <fill>
      <patternFill patternType="solid">
        <fgColor rgb="FF2E75B5"/>
        <bgColor rgb="FF2E75B5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C00000"/>
        <bgColor rgb="FFC00000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385623"/>
        <bgColor rgb="FF385623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9" fontId="10" fillId="4" borderId="26" xfId="0" applyNumberFormat="1" applyFont="1" applyFill="1" applyBorder="1" applyAlignment="1">
      <alignment horizontal="center" vertical="center" wrapText="1"/>
    </xf>
    <xf numFmtId="9" fontId="5" fillId="8" borderId="27" xfId="0" applyNumberFormat="1" applyFont="1" applyFill="1" applyBorder="1" applyAlignment="1">
      <alignment horizontal="center" vertical="center" wrapText="1"/>
    </xf>
    <xf numFmtId="9" fontId="10" fillId="9" borderId="26" xfId="0" applyNumberFormat="1" applyFont="1" applyFill="1" applyBorder="1" applyAlignment="1">
      <alignment horizontal="center" vertical="center" wrapText="1"/>
    </xf>
    <xf numFmtId="9" fontId="11" fillId="8" borderId="26" xfId="0" applyNumberFormat="1" applyFont="1" applyFill="1" applyBorder="1" applyAlignment="1">
      <alignment horizontal="center" vertical="center" wrapText="1"/>
    </xf>
    <xf numFmtId="9" fontId="11" fillId="8" borderId="28" xfId="0" applyNumberFormat="1" applyFont="1" applyFill="1" applyBorder="1" applyAlignment="1">
      <alignment horizontal="center" vertical="center" wrapText="1"/>
    </xf>
    <xf numFmtId="9" fontId="11" fillId="8" borderId="29" xfId="0" applyNumberFormat="1" applyFont="1" applyFill="1" applyBorder="1" applyAlignment="1">
      <alignment horizontal="center" vertical="center" wrapText="1"/>
    </xf>
    <xf numFmtId="9" fontId="11" fillId="8" borderId="30" xfId="0" applyNumberFormat="1" applyFont="1" applyFill="1" applyBorder="1" applyAlignment="1">
      <alignment horizontal="center" vertical="center" wrapText="1"/>
    </xf>
    <xf numFmtId="9" fontId="12" fillId="8" borderId="26" xfId="0" applyNumberFormat="1" applyFont="1" applyFill="1" applyBorder="1" applyAlignment="1">
      <alignment horizontal="center" vertical="center" wrapText="1"/>
    </xf>
    <xf numFmtId="9" fontId="13" fillId="8" borderId="26" xfId="0" applyNumberFormat="1" applyFont="1" applyFill="1" applyBorder="1" applyAlignment="1">
      <alignment horizontal="center" vertical="center" wrapText="1"/>
    </xf>
    <xf numFmtId="9" fontId="13" fillId="8" borderId="31" xfId="0" applyNumberFormat="1" applyFont="1" applyFill="1" applyBorder="1" applyAlignment="1">
      <alignment horizontal="center" vertical="center" wrapText="1"/>
    </xf>
    <xf numFmtId="9" fontId="13" fillId="4" borderId="26" xfId="0" applyNumberFormat="1" applyFont="1" applyFill="1" applyBorder="1" applyAlignment="1">
      <alignment horizontal="center" vertical="center" wrapText="1"/>
    </xf>
    <xf numFmtId="9" fontId="14" fillId="9" borderId="27" xfId="0" applyNumberFormat="1" applyFont="1" applyFill="1" applyBorder="1" applyAlignment="1">
      <alignment horizontal="center" vertical="center" wrapText="1"/>
    </xf>
    <xf numFmtId="9" fontId="2" fillId="8" borderId="32" xfId="0" applyNumberFormat="1" applyFont="1" applyFill="1" applyBorder="1" applyAlignment="1">
      <alignment horizontal="center" vertical="center" wrapText="1"/>
    </xf>
    <xf numFmtId="9" fontId="2" fillId="8" borderId="33" xfId="0" applyNumberFormat="1" applyFont="1" applyFill="1" applyBorder="1" applyAlignment="1">
      <alignment horizontal="center" vertical="center" wrapText="1"/>
    </xf>
    <xf numFmtId="49" fontId="13" fillId="8" borderId="31" xfId="0" applyNumberFormat="1" applyFont="1" applyFill="1" applyBorder="1" applyAlignment="1">
      <alignment horizontal="center" vertical="center" wrapText="1"/>
    </xf>
    <xf numFmtId="49" fontId="13" fillId="8" borderId="26" xfId="0" applyNumberFormat="1" applyFont="1" applyFill="1" applyBorder="1" applyAlignment="1">
      <alignment horizontal="center" vertical="center" wrapText="1"/>
    </xf>
    <xf numFmtId="164" fontId="15" fillId="0" borderId="34" xfId="0" applyNumberFormat="1" applyFont="1" applyBorder="1" applyAlignment="1">
      <alignment horizontal="left" vertical="center"/>
    </xf>
    <xf numFmtId="20" fontId="12" fillId="4" borderId="35" xfId="0" applyNumberFormat="1" applyFont="1" applyFill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164" fontId="16" fillId="9" borderId="37" xfId="0" applyNumberFormat="1" applyFont="1" applyFill="1" applyBorder="1" applyAlignment="1">
      <alignment horizontal="center" vertical="center"/>
    </xf>
    <xf numFmtId="164" fontId="17" fillId="0" borderId="36" xfId="0" applyNumberFormat="1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64" fontId="18" fillId="9" borderId="39" xfId="0" applyNumberFormat="1" applyFont="1" applyFill="1" applyBorder="1" applyAlignment="1">
      <alignment horizontal="center" vertical="center" wrapText="1"/>
    </xf>
    <xf numFmtId="164" fontId="17" fillId="0" borderId="40" xfId="0" applyNumberFormat="1" applyFont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9" fontId="17" fillId="9" borderId="37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5" fontId="17" fillId="0" borderId="38" xfId="0" applyNumberFormat="1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 vertical="center" wrapText="1"/>
    </xf>
    <xf numFmtId="166" fontId="17" fillId="0" borderId="42" xfId="0" applyNumberFormat="1" applyFont="1" applyBorder="1" applyAlignment="1">
      <alignment horizontal="center" vertical="center" wrapText="1"/>
    </xf>
    <xf numFmtId="164" fontId="15" fillId="8" borderId="43" xfId="0" applyNumberFormat="1" applyFont="1" applyFill="1" applyBorder="1" applyAlignment="1">
      <alignment horizontal="left" vertical="center"/>
    </xf>
    <xf numFmtId="164" fontId="16" fillId="8" borderId="37" xfId="0" applyNumberFormat="1" applyFont="1" applyFill="1" applyBorder="1" applyAlignment="1">
      <alignment horizontal="center" vertical="center"/>
    </xf>
    <xf numFmtId="164" fontId="17" fillId="8" borderId="37" xfId="0" applyNumberFormat="1" applyFont="1" applyFill="1" applyBorder="1" applyAlignment="1">
      <alignment horizontal="center" vertical="center" wrapText="1"/>
    </xf>
    <xf numFmtId="164" fontId="17" fillId="8" borderId="39" xfId="0" applyNumberFormat="1" applyFont="1" applyFill="1" applyBorder="1" applyAlignment="1">
      <alignment horizontal="center" vertical="center" wrapText="1"/>
    </xf>
    <xf numFmtId="164" fontId="17" fillId="8" borderId="44" xfId="0" applyNumberFormat="1" applyFont="1" applyFill="1" applyBorder="1" applyAlignment="1">
      <alignment horizontal="center" vertical="center" wrapText="1"/>
    </xf>
    <xf numFmtId="164" fontId="17" fillId="8" borderId="45" xfId="0" applyNumberFormat="1" applyFont="1" applyFill="1" applyBorder="1" applyAlignment="1">
      <alignment horizontal="center" vertical="center" wrapText="1"/>
    </xf>
    <xf numFmtId="165" fontId="17" fillId="8" borderId="39" xfId="0" applyNumberFormat="1" applyFont="1" applyFill="1" applyBorder="1" applyAlignment="1">
      <alignment horizontal="center" vertical="center" wrapText="1"/>
    </xf>
    <xf numFmtId="166" fontId="17" fillId="8" borderId="39" xfId="0" applyNumberFormat="1" applyFont="1" applyFill="1" applyBorder="1" applyAlignment="1">
      <alignment horizontal="center" vertical="center" wrapText="1"/>
    </xf>
    <xf numFmtId="166" fontId="17" fillId="8" borderId="46" xfId="0" applyNumberFormat="1" applyFont="1" applyFill="1" applyBorder="1" applyAlignment="1">
      <alignment horizontal="center" vertical="center" wrapText="1"/>
    </xf>
    <xf numFmtId="164" fontId="19" fillId="0" borderId="36" xfId="0" applyNumberFormat="1" applyFont="1" applyBorder="1" applyAlignment="1">
      <alignment horizontal="center" vertical="center"/>
    </xf>
    <xf numFmtId="164" fontId="19" fillId="0" borderId="47" xfId="0" applyNumberFormat="1" applyFont="1" applyBorder="1" applyAlignment="1">
      <alignment horizontal="center" vertical="center"/>
    </xf>
    <xf numFmtId="164" fontId="19" fillId="9" borderId="37" xfId="0" applyNumberFormat="1" applyFont="1" applyFill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/>
    </xf>
    <xf numFmtId="166" fontId="19" fillId="0" borderId="36" xfId="0" applyNumberFormat="1" applyFont="1" applyBorder="1" applyAlignment="1">
      <alignment horizontal="center" vertical="center"/>
    </xf>
    <xf numFmtId="166" fontId="19" fillId="0" borderId="48" xfId="0" applyNumberFormat="1" applyFont="1" applyBorder="1" applyAlignment="1">
      <alignment horizontal="center" vertical="center"/>
    </xf>
    <xf numFmtId="164" fontId="16" fillId="8" borderId="49" xfId="0" applyNumberFormat="1" applyFont="1" applyFill="1" applyBorder="1" applyAlignment="1">
      <alignment horizontal="center" vertical="center"/>
    </xf>
    <xf numFmtId="164" fontId="16" fillId="8" borderId="45" xfId="0" applyNumberFormat="1" applyFont="1" applyFill="1" applyBorder="1" applyAlignment="1">
      <alignment horizontal="center" vertical="center"/>
    </xf>
    <xf numFmtId="166" fontId="16" fillId="8" borderId="37" xfId="0" applyNumberFormat="1" applyFont="1" applyFill="1" applyBorder="1" applyAlignment="1">
      <alignment horizontal="center" vertical="center"/>
    </xf>
    <xf numFmtId="166" fontId="16" fillId="8" borderId="50" xfId="0" applyNumberFormat="1" applyFont="1" applyFill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6" fontId="16" fillId="0" borderId="36" xfId="0" applyNumberFormat="1" applyFont="1" applyBorder="1" applyAlignment="1">
      <alignment horizontal="center" vertical="center"/>
    </xf>
    <xf numFmtId="166" fontId="16" fillId="0" borderId="48" xfId="0" applyNumberFormat="1" applyFont="1" applyBorder="1" applyAlignment="1">
      <alignment horizontal="center" vertical="center"/>
    </xf>
    <xf numFmtId="20" fontId="12" fillId="4" borderId="12" xfId="0" applyNumberFormat="1" applyFont="1" applyFill="1" applyBorder="1" applyAlignment="1">
      <alignment horizontal="center" vertical="center"/>
    </xf>
    <xf numFmtId="164" fontId="16" fillId="8" borderId="51" xfId="0" applyNumberFormat="1" applyFont="1" applyFill="1" applyBorder="1" applyAlignment="1">
      <alignment horizontal="center" vertical="center"/>
    </xf>
    <xf numFmtId="164" fontId="16" fillId="9" borderId="51" xfId="0" applyNumberFormat="1" applyFont="1" applyFill="1" applyBorder="1" applyAlignment="1">
      <alignment horizontal="center" vertical="center"/>
    </xf>
    <xf numFmtId="164" fontId="16" fillId="8" borderId="1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164" fontId="16" fillId="8" borderId="52" xfId="0" applyNumberFormat="1" applyFont="1" applyFill="1" applyBorder="1" applyAlignment="1">
      <alignment horizontal="center" vertical="center"/>
    </xf>
    <xf numFmtId="164" fontId="16" fillId="8" borderId="53" xfId="0" applyNumberFormat="1" applyFont="1" applyFill="1" applyBorder="1" applyAlignment="1">
      <alignment horizontal="center" vertical="center"/>
    </xf>
    <xf numFmtId="166" fontId="16" fillId="8" borderId="53" xfId="0" applyNumberFormat="1" applyFont="1" applyFill="1" applyBorder="1" applyAlignment="1">
      <alignment horizontal="center" vertical="center"/>
    </xf>
    <xf numFmtId="166" fontId="16" fillId="8" borderId="54" xfId="0" applyNumberFormat="1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left" vertical="center"/>
    </xf>
    <xf numFmtId="20" fontId="20" fillId="4" borderId="56" xfId="0" applyNumberFormat="1" applyFont="1" applyFill="1" applyBorder="1" applyAlignment="1">
      <alignment horizontal="center" vertical="center"/>
    </xf>
    <xf numFmtId="164" fontId="20" fillId="10" borderId="57" xfId="0" applyNumberFormat="1" applyFont="1" applyFill="1" applyBorder="1" applyAlignment="1">
      <alignment horizontal="center" vertical="center"/>
    </xf>
    <xf numFmtId="164" fontId="20" fillId="9" borderId="57" xfId="0" applyNumberFormat="1" applyFont="1" applyFill="1" applyBorder="1" applyAlignment="1">
      <alignment horizontal="center" vertical="center"/>
    </xf>
    <xf numFmtId="164" fontId="5" fillId="10" borderId="57" xfId="0" applyNumberFormat="1" applyFont="1" applyFill="1" applyBorder="1" applyAlignment="1">
      <alignment horizontal="center" vertical="center" wrapText="1"/>
    </xf>
    <xf numFmtId="164" fontId="5" fillId="10" borderId="58" xfId="0" applyNumberFormat="1" applyFont="1" applyFill="1" applyBorder="1" applyAlignment="1">
      <alignment horizontal="center" vertical="center" wrapText="1"/>
    </xf>
    <xf numFmtId="164" fontId="5" fillId="9" borderId="58" xfId="0" applyNumberFormat="1" applyFont="1" applyFill="1" applyBorder="1" applyAlignment="1">
      <alignment horizontal="center" vertical="center" wrapText="1"/>
    </xf>
    <xf numFmtId="164" fontId="5" fillId="10" borderId="59" xfId="0" applyNumberFormat="1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9" fontId="5" fillId="9" borderId="57" xfId="0" applyNumberFormat="1" applyFont="1" applyFill="1" applyBorder="1" applyAlignment="1">
      <alignment horizontal="center" vertical="center" wrapText="1"/>
    </xf>
    <xf numFmtId="165" fontId="5" fillId="10" borderId="58" xfId="0" applyNumberFormat="1" applyFont="1" applyFill="1" applyBorder="1" applyAlignment="1">
      <alignment horizontal="center" vertical="center" wrapText="1"/>
    </xf>
    <xf numFmtId="166" fontId="5" fillId="10" borderId="58" xfId="0" applyNumberFormat="1" applyFont="1" applyFill="1" applyBorder="1" applyAlignment="1">
      <alignment horizontal="center" vertical="center" wrapText="1"/>
    </xf>
    <xf numFmtId="166" fontId="5" fillId="10" borderId="6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0" fontId="6" fillId="11" borderId="61" xfId="0" applyFont="1" applyFill="1" applyBorder="1" applyAlignment="1">
      <alignment vertical="center"/>
    </xf>
    <xf numFmtId="0" fontId="21" fillId="11" borderId="62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 vertical="center"/>
    </xf>
    <xf numFmtId="164" fontId="23" fillId="11" borderId="63" xfId="0" applyNumberFormat="1" applyFont="1" applyFill="1" applyBorder="1" applyAlignment="1">
      <alignment horizontal="center" vertical="center"/>
    </xf>
    <xf numFmtId="0" fontId="24" fillId="12" borderId="64" xfId="0" applyFont="1" applyFill="1" applyBorder="1" applyAlignment="1">
      <alignment horizontal="center" vertical="center"/>
    </xf>
    <xf numFmtId="0" fontId="20" fillId="13" borderId="65" xfId="0" applyFont="1" applyFill="1" applyBorder="1" applyAlignment="1">
      <alignment vertical="center"/>
    </xf>
    <xf numFmtId="17" fontId="16" fillId="14" borderId="65" xfId="0" applyNumberFormat="1" applyFont="1" applyFill="1" applyBorder="1" applyAlignment="1">
      <alignment horizontal="center" vertical="center"/>
    </xf>
    <xf numFmtId="0" fontId="25" fillId="15" borderId="65" xfId="0" applyFont="1" applyFill="1" applyBorder="1" applyAlignment="1">
      <alignment horizontal="center" vertical="center"/>
    </xf>
    <xf numFmtId="0" fontId="12" fillId="14" borderId="65" xfId="0" applyFont="1" applyFill="1" applyBorder="1" applyAlignment="1">
      <alignment horizontal="center" vertical="center"/>
    </xf>
    <xf numFmtId="9" fontId="26" fillId="16" borderId="64" xfId="0" applyNumberFormat="1" applyFont="1" applyFill="1" applyBorder="1" applyAlignment="1">
      <alignment horizontal="center"/>
    </xf>
    <xf numFmtId="17" fontId="16" fillId="2" borderId="55" xfId="0" applyNumberFormat="1" applyFont="1" applyFill="1" applyBorder="1" applyAlignment="1">
      <alignment horizontal="left" vertical="center"/>
    </xf>
    <xf numFmtId="17" fontId="16" fillId="2" borderId="66" xfId="0" applyNumberFormat="1" applyFont="1" applyFill="1" applyBorder="1" applyAlignment="1">
      <alignment horizontal="center" vertical="center"/>
    </xf>
    <xf numFmtId="17" fontId="27" fillId="2" borderId="66" xfId="0" applyNumberFormat="1" applyFont="1" applyFill="1" applyBorder="1" applyAlignment="1">
      <alignment horizontal="center" vertical="center"/>
    </xf>
    <xf numFmtId="20" fontId="12" fillId="2" borderId="66" xfId="0" applyNumberFormat="1" applyFont="1" applyFill="1" applyBorder="1" applyAlignment="1">
      <alignment horizontal="center"/>
    </xf>
    <xf numFmtId="20" fontId="12" fillId="2" borderId="67" xfId="0" applyNumberFormat="1" applyFont="1" applyFill="1" applyBorder="1" applyAlignment="1">
      <alignment horizontal="center"/>
    </xf>
    <xf numFmtId="0" fontId="28" fillId="17" borderId="64" xfId="0" applyFont="1" applyFill="1" applyBorder="1" applyAlignment="1">
      <alignment horizontal="center" vertical="center"/>
    </xf>
    <xf numFmtId="0" fontId="8" fillId="18" borderId="68" xfId="0" applyFont="1" applyFill="1" applyBorder="1" applyAlignment="1">
      <alignment horizontal="right" vertical="center"/>
    </xf>
    <xf numFmtId="164" fontId="8" fillId="19" borderId="69" xfId="0" applyNumberFormat="1" applyFont="1" applyFill="1" applyBorder="1" applyAlignment="1">
      <alignment horizontal="center" vertical="center"/>
    </xf>
    <xf numFmtId="164" fontId="9" fillId="0" borderId="70" xfId="0" applyNumberFormat="1" applyFont="1" applyBorder="1" applyAlignment="1">
      <alignment horizontal="center"/>
    </xf>
    <xf numFmtId="164" fontId="8" fillId="19" borderId="68" xfId="0" applyNumberFormat="1" applyFont="1" applyFill="1" applyBorder="1" applyAlignment="1">
      <alignment horizontal="center" vertical="center"/>
    </xf>
    <xf numFmtId="164" fontId="8" fillId="19" borderId="71" xfId="0" applyNumberFormat="1" applyFont="1" applyFill="1" applyBorder="1" applyAlignment="1">
      <alignment horizontal="center" vertical="center"/>
    </xf>
    <xf numFmtId="0" fontId="12" fillId="2" borderId="55" xfId="0" applyFont="1" applyFill="1" applyBorder="1"/>
    <xf numFmtId="164" fontId="12" fillId="2" borderId="66" xfId="0" applyNumberFormat="1" applyFont="1" applyFill="1" applyBorder="1"/>
    <xf numFmtId="0" fontId="29" fillId="2" borderId="59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28" fillId="20" borderId="72" xfId="0" applyFont="1" applyFill="1" applyBorder="1" applyAlignment="1">
      <alignment horizontal="center" vertical="center"/>
    </xf>
    <xf numFmtId="0" fontId="30" fillId="13" borderId="39" xfId="0" applyFont="1" applyFill="1" applyBorder="1" applyAlignment="1">
      <alignment horizontal="right" vertical="center"/>
    </xf>
    <xf numFmtId="164" fontId="31" fillId="21" borderId="44" xfId="0" applyNumberFormat="1" applyFont="1" applyFill="1" applyBorder="1" applyAlignment="1">
      <alignment horizontal="center" vertical="center"/>
    </xf>
    <xf numFmtId="9" fontId="32" fillId="8" borderId="73" xfId="0" applyNumberFormat="1" applyFont="1" applyFill="1" applyBorder="1" applyAlignment="1">
      <alignment horizontal="center" vertical="center"/>
    </xf>
    <xf numFmtId="164" fontId="33" fillId="13" borderId="39" xfId="0" applyNumberFormat="1" applyFont="1" applyFill="1" applyBorder="1" applyAlignment="1">
      <alignment horizontal="center" vertical="center"/>
    </xf>
    <xf numFmtId="164" fontId="33" fillId="13" borderId="46" xfId="0" applyNumberFormat="1" applyFont="1" applyFill="1" applyBorder="1" applyAlignment="1">
      <alignment horizontal="center" vertical="center"/>
    </xf>
    <xf numFmtId="0" fontId="26" fillId="16" borderId="72" xfId="0" applyFont="1" applyFill="1" applyBorder="1" applyAlignment="1">
      <alignment horizontal="center"/>
    </xf>
    <xf numFmtId="9" fontId="19" fillId="0" borderId="74" xfId="0" applyNumberFormat="1" applyFont="1" applyBorder="1" applyAlignment="1">
      <alignment horizontal="right" vertical="center"/>
    </xf>
    <xf numFmtId="9" fontId="19" fillId="10" borderId="75" xfId="0" applyNumberFormat="1" applyFont="1" applyFill="1" applyBorder="1" applyAlignment="1">
      <alignment horizontal="center" vertical="center"/>
    </xf>
    <xf numFmtId="1" fontId="34" fillId="15" borderId="76" xfId="0" applyNumberFormat="1" applyFont="1" applyFill="1" applyBorder="1" applyAlignment="1">
      <alignment horizontal="center" vertical="center"/>
    </xf>
    <xf numFmtId="9" fontId="19" fillId="2" borderId="74" xfId="0" applyNumberFormat="1" applyFont="1" applyFill="1" applyBorder="1" applyAlignment="1">
      <alignment horizontal="center" vertical="center"/>
    </xf>
    <xf numFmtId="9" fontId="19" fillId="2" borderId="77" xfId="0" applyNumberFormat="1" applyFont="1" applyFill="1" applyBorder="1" applyAlignment="1">
      <alignment horizontal="center" vertical="center"/>
    </xf>
    <xf numFmtId="0" fontId="28" fillId="19" borderId="78" xfId="0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right" vertical="center"/>
    </xf>
    <xf numFmtId="9" fontId="19" fillId="8" borderId="75" xfId="0" applyNumberFormat="1" applyFont="1" applyFill="1" applyBorder="1" applyAlignment="1">
      <alignment horizontal="center" vertical="center"/>
    </xf>
    <xf numFmtId="1" fontId="34" fillId="8" borderId="76" xfId="0" applyNumberFormat="1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center" vertical="center"/>
    </xf>
    <xf numFmtId="9" fontId="19" fillId="8" borderId="77" xfId="0" applyNumberFormat="1" applyFont="1" applyFill="1" applyBorder="1" applyAlignment="1">
      <alignment horizontal="center" vertical="center"/>
    </xf>
    <xf numFmtId="0" fontId="26" fillId="16" borderId="78" xfId="0" applyFont="1" applyFill="1" applyBorder="1" applyAlignment="1">
      <alignment horizontal="center"/>
    </xf>
    <xf numFmtId="9" fontId="19" fillId="0" borderId="79" xfId="0" applyNumberFormat="1" applyFont="1" applyBorder="1" applyAlignment="1">
      <alignment horizontal="right" vertical="center"/>
    </xf>
    <xf numFmtId="9" fontId="19" fillId="10" borderId="61" xfId="0" applyNumberFormat="1" applyFont="1" applyFill="1" applyBorder="1" applyAlignment="1">
      <alignment horizontal="center" vertical="center"/>
    </xf>
    <xf numFmtId="1" fontId="34" fillId="15" borderId="80" xfId="0" applyNumberFormat="1" applyFont="1" applyFill="1" applyBorder="1" applyAlignment="1">
      <alignment horizontal="center" vertical="center"/>
    </xf>
    <xf numFmtId="9" fontId="19" fillId="2" borderId="65" xfId="0" applyNumberFormat="1" applyFont="1" applyFill="1" applyBorder="1" applyAlignment="1">
      <alignment horizontal="center" vertical="center"/>
    </xf>
    <xf numFmtId="9" fontId="19" fillId="2" borderId="81" xfId="0" applyNumberFormat="1" applyFont="1" applyFill="1" applyBorder="1" applyAlignment="1">
      <alignment horizontal="center" vertical="center"/>
    </xf>
    <xf numFmtId="0" fontId="28" fillId="22" borderId="78" xfId="0" applyFont="1" applyFill="1" applyBorder="1" applyAlignment="1">
      <alignment horizontal="center" vertical="center"/>
    </xf>
    <xf numFmtId="0" fontId="35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/>
    <xf numFmtId="0" fontId="29" fillId="2" borderId="66" xfId="0" applyFont="1" applyFill="1" applyBorder="1"/>
    <xf numFmtId="1" fontId="36" fillId="2" borderId="66" xfId="0" applyNumberFormat="1" applyFont="1" applyFill="1" applyBorder="1" applyAlignment="1">
      <alignment horizontal="center"/>
    </xf>
    <xf numFmtId="1" fontId="36" fillId="2" borderId="67" xfId="0" applyNumberFormat="1" applyFont="1" applyFill="1" applyBorder="1" applyAlignment="1">
      <alignment horizontal="center"/>
    </xf>
    <xf numFmtId="0" fontId="30" fillId="13" borderId="44" xfId="0" applyFont="1" applyFill="1" applyBorder="1" applyAlignment="1">
      <alignment horizontal="right" vertical="center"/>
    </xf>
    <xf numFmtId="164" fontId="31" fillId="21" borderId="35" xfId="0" applyNumberFormat="1" applyFont="1" applyFill="1" applyBorder="1" applyAlignment="1">
      <alignment horizontal="center" vertical="center"/>
    </xf>
    <xf numFmtId="9" fontId="32" fillId="8" borderId="35" xfId="0" applyNumberFormat="1" applyFont="1" applyFill="1" applyBorder="1" applyAlignment="1">
      <alignment horizontal="center" vertical="center"/>
    </xf>
    <xf numFmtId="9" fontId="19" fillId="0" borderId="82" xfId="0" applyNumberFormat="1" applyFont="1" applyBorder="1" applyAlignment="1">
      <alignment horizontal="right" vertical="center"/>
    </xf>
    <xf numFmtId="9" fontId="19" fillId="10" borderId="76" xfId="0" applyNumberFormat="1" applyFont="1" applyFill="1" applyBorder="1" applyAlignment="1">
      <alignment horizontal="center" vertical="center"/>
    </xf>
    <xf numFmtId="9" fontId="19" fillId="8" borderId="75" xfId="0" applyNumberFormat="1" applyFont="1" applyFill="1" applyBorder="1" applyAlignment="1">
      <alignment horizontal="right" vertical="center"/>
    </xf>
    <xf numFmtId="9" fontId="19" fillId="8" borderId="76" xfId="0" applyNumberFormat="1" applyFont="1" applyFill="1" applyBorder="1" applyAlignment="1">
      <alignment horizontal="center" vertical="center"/>
    </xf>
    <xf numFmtId="9" fontId="19" fillId="0" borderId="83" xfId="0" applyNumberFormat="1" applyFont="1" applyBorder="1" applyAlignment="1">
      <alignment horizontal="right" vertical="center"/>
    </xf>
    <xf numFmtId="9" fontId="19" fillId="10" borderId="80" xfId="0" applyNumberFormat="1" applyFont="1" applyFill="1" applyBorder="1" applyAlignment="1">
      <alignment horizontal="center" vertical="center"/>
    </xf>
    <xf numFmtId="9" fontId="19" fillId="2" borderId="84" xfId="0" applyNumberFormat="1" applyFont="1" applyFill="1" applyBorder="1" applyAlignment="1">
      <alignment horizontal="center" vertical="center"/>
    </xf>
    <xf numFmtId="9" fontId="19" fillId="2" borderId="85" xfId="0" applyNumberFormat="1" applyFont="1" applyFill="1" applyBorder="1" applyAlignment="1">
      <alignment horizontal="center" vertical="center"/>
    </xf>
    <xf numFmtId="0" fontId="12" fillId="2" borderId="66" xfId="0" applyFont="1" applyFill="1" applyBorder="1"/>
    <xf numFmtId="9" fontId="32" fillId="8" borderId="45" xfId="0" applyNumberFormat="1" applyFont="1" applyFill="1" applyBorder="1" applyAlignment="1">
      <alignment horizontal="center" vertical="center"/>
    </xf>
    <xf numFmtId="1" fontId="34" fillId="15" borderId="88" xfId="0" applyNumberFormat="1" applyFont="1" applyFill="1" applyBorder="1" applyAlignment="1">
      <alignment horizontal="center" vertical="center"/>
    </xf>
    <xf numFmtId="0" fontId="12" fillId="23" borderId="89" xfId="0" applyFont="1" applyFill="1" applyBorder="1" applyAlignment="1">
      <alignment horizontal="left"/>
    </xf>
    <xf numFmtId="9" fontId="12" fillId="9" borderId="90" xfId="0" applyNumberFormat="1" applyFont="1" applyFill="1" applyBorder="1" applyAlignment="1">
      <alignment horizontal="center"/>
    </xf>
    <xf numFmtId="1" fontId="34" fillId="8" borderId="88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right" vertical="center"/>
    </xf>
    <xf numFmtId="9" fontId="19" fillId="8" borderId="61" xfId="0" applyNumberFormat="1" applyFont="1" applyFill="1" applyBorder="1" applyAlignment="1">
      <alignment horizontal="center" vertical="center"/>
    </xf>
    <xf numFmtId="1" fontId="34" fillId="8" borderId="91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center" vertical="center"/>
    </xf>
    <xf numFmtId="9" fontId="19" fillId="8" borderId="81" xfId="0" applyNumberFormat="1" applyFont="1" applyFill="1" applyBorder="1" applyAlignment="1">
      <alignment horizontal="center" vertical="center"/>
    </xf>
    <xf numFmtId="0" fontId="12" fillId="23" borderId="92" xfId="0" applyFont="1" applyFill="1" applyBorder="1" applyAlignment="1">
      <alignment horizontal="left"/>
    </xf>
    <xf numFmtId="9" fontId="12" fillId="9" borderId="54" xfId="0" applyNumberFormat="1" applyFont="1" applyFill="1" applyBorder="1" applyAlignment="1">
      <alignment horizontal="center"/>
    </xf>
    <xf numFmtId="9" fontId="12" fillId="0" borderId="0" xfId="0" applyNumberFormat="1" applyFont="1"/>
    <xf numFmtId="1" fontId="34" fillId="15" borderId="91" xfId="0" applyNumberFormat="1" applyFont="1" applyFill="1" applyBorder="1" applyAlignment="1">
      <alignment horizontal="center" vertical="center"/>
    </xf>
    <xf numFmtId="0" fontId="30" fillId="13" borderId="35" xfId="0" applyFont="1" applyFill="1" applyBorder="1" applyAlignment="1">
      <alignment horizontal="right" vertical="center"/>
    </xf>
    <xf numFmtId="9" fontId="19" fillId="0" borderId="76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top"/>
    </xf>
    <xf numFmtId="9" fontId="19" fillId="8" borderId="76" xfId="0" applyNumberFormat="1" applyFont="1" applyFill="1" applyBorder="1" applyAlignment="1">
      <alignment horizontal="right" vertical="center"/>
    </xf>
    <xf numFmtId="0" fontId="37" fillId="0" borderId="0" xfId="0" applyFont="1" applyAlignment="1">
      <alignment horizontal="center" vertical="center"/>
    </xf>
    <xf numFmtId="9" fontId="19" fillId="8" borderId="80" xfId="0" applyNumberFormat="1" applyFont="1" applyFill="1" applyBorder="1" applyAlignment="1">
      <alignment horizontal="right" vertical="center"/>
    </xf>
    <xf numFmtId="9" fontId="19" fillId="8" borderId="80" xfId="0" applyNumberFormat="1" applyFont="1" applyFill="1" applyBorder="1" applyAlignment="1">
      <alignment horizontal="center" vertical="center"/>
    </xf>
    <xf numFmtId="1" fontId="34" fillId="8" borderId="80" xfId="0" applyNumberFormat="1" applyFont="1" applyFill="1" applyBorder="1" applyAlignment="1">
      <alignment horizontal="center" vertical="center"/>
    </xf>
    <xf numFmtId="9" fontId="19" fillId="8" borderId="84" xfId="0" applyNumberFormat="1" applyFont="1" applyFill="1" applyBorder="1" applyAlignment="1">
      <alignment horizontal="center" vertical="center"/>
    </xf>
    <xf numFmtId="9" fontId="19" fillId="8" borderId="85" xfId="0" applyNumberFormat="1" applyFont="1" applyFill="1" applyBorder="1" applyAlignment="1">
      <alignment horizontal="center" vertical="center"/>
    </xf>
    <xf numFmtId="0" fontId="38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 applyAlignment="1">
      <alignment horizontal="center" vertical="center"/>
    </xf>
    <xf numFmtId="1" fontId="39" fillId="0" borderId="93" xfId="0" applyNumberFormat="1" applyFont="1" applyBorder="1" applyAlignment="1">
      <alignment horizontal="center" vertical="center"/>
    </xf>
    <xf numFmtId="9" fontId="31" fillId="22" borderId="35" xfId="0" applyNumberFormat="1" applyFont="1" applyFill="1" applyBorder="1" applyAlignment="1">
      <alignment horizontal="right" vertical="center"/>
    </xf>
    <xf numFmtId="164" fontId="31" fillId="22" borderId="35" xfId="0" applyNumberFormat="1" applyFont="1" applyFill="1" applyBorder="1" applyAlignment="1">
      <alignment horizontal="center" vertical="center"/>
    </xf>
    <xf numFmtId="9" fontId="40" fillId="8" borderId="12" xfId="0" applyNumberFormat="1" applyFont="1" applyFill="1" applyBorder="1" applyAlignment="1">
      <alignment horizontal="center" vertical="center"/>
    </xf>
    <xf numFmtId="9" fontId="31" fillId="22" borderId="68" xfId="0" applyNumberFormat="1" applyFont="1" applyFill="1" applyBorder="1" applyAlignment="1">
      <alignment horizontal="center" vertical="center"/>
    </xf>
    <xf numFmtId="9" fontId="41" fillId="22" borderId="68" xfId="0" applyNumberFormat="1" applyFont="1" applyFill="1" applyBorder="1" applyAlignment="1">
      <alignment horizontal="center" vertical="center"/>
    </xf>
    <xf numFmtId="9" fontId="41" fillId="22" borderId="71" xfId="0" applyNumberFormat="1" applyFont="1" applyFill="1" applyBorder="1" applyAlignment="1">
      <alignment horizontal="center" vertical="center"/>
    </xf>
    <xf numFmtId="9" fontId="42" fillId="15" borderId="73" xfId="0" applyNumberFormat="1" applyFont="1" applyFill="1" applyBorder="1" applyAlignment="1">
      <alignment horizontal="center" vertical="center"/>
    </xf>
    <xf numFmtId="9" fontId="19" fillId="2" borderId="94" xfId="0" applyNumberFormat="1" applyFont="1" applyFill="1" applyBorder="1" applyAlignment="1">
      <alignment horizontal="center" vertical="center"/>
    </xf>
    <xf numFmtId="9" fontId="19" fillId="2" borderId="95" xfId="0" applyNumberFormat="1" applyFont="1" applyFill="1" applyBorder="1" applyAlignment="1">
      <alignment horizontal="center" vertical="center"/>
    </xf>
    <xf numFmtId="9" fontId="42" fillId="8" borderId="76" xfId="0" applyNumberFormat="1" applyFont="1" applyFill="1" applyBorder="1" applyAlignment="1">
      <alignment horizontal="center" vertical="center"/>
    </xf>
    <xf numFmtId="9" fontId="42" fillId="15" borderId="76" xfId="0" applyNumberFormat="1" applyFont="1" applyFill="1" applyBorder="1" applyAlignment="1">
      <alignment horizontal="center" vertical="center"/>
    </xf>
    <xf numFmtId="9" fontId="19" fillId="23" borderId="76" xfId="0" applyNumberFormat="1" applyFont="1" applyFill="1" applyBorder="1" applyAlignment="1">
      <alignment horizontal="right" vertical="center"/>
    </xf>
    <xf numFmtId="9" fontId="19" fillId="23" borderId="76" xfId="0" applyNumberFormat="1" applyFont="1" applyFill="1" applyBorder="1" applyAlignment="1">
      <alignment horizontal="center" vertical="center"/>
    </xf>
    <xf numFmtId="9" fontId="40" fillId="0" borderId="76" xfId="0" applyNumberFormat="1" applyFont="1" applyBorder="1" applyAlignment="1">
      <alignment horizontal="center" vertical="center"/>
    </xf>
    <xf numFmtId="9" fontId="19" fillId="23" borderId="74" xfId="0" applyNumberFormat="1" applyFont="1" applyFill="1" applyBorder="1" applyAlignment="1">
      <alignment horizontal="center" vertical="center"/>
    </xf>
    <xf numFmtId="9" fontId="19" fillId="23" borderId="77" xfId="0" applyNumberFormat="1" applyFont="1" applyFill="1" applyBorder="1" applyAlignment="1">
      <alignment horizontal="center" vertical="center"/>
    </xf>
    <xf numFmtId="9" fontId="19" fillId="23" borderId="96" xfId="0" applyNumberFormat="1" applyFont="1" applyFill="1" applyBorder="1" applyAlignment="1">
      <alignment horizontal="right" vertical="center"/>
    </xf>
    <xf numFmtId="9" fontId="19" fillId="23" borderId="96" xfId="0" applyNumberFormat="1" applyFont="1" applyFill="1" applyBorder="1" applyAlignment="1">
      <alignment horizontal="center" vertical="center"/>
    </xf>
    <xf numFmtId="9" fontId="42" fillId="8" borderId="96" xfId="0" applyNumberFormat="1" applyFont="1" applyFill="1" applyBorder="1" applyAlignment="1">
      <alignment horizontal="center" vertical="center"/>
    </xf>
    <xf numFmtId="9" fontId="19" fillId="23" borderId="65" xfId="0" applyNumberFormat="1" applyFont="1" applyFill="1" applyBorder="1" applyAlignment="1">
      <alignment horizontal="center" vertical="center"/>
    </xf>
    <xf numFmtId="9" fontId="19" fillId="23" borderId="81" xfId="0" applyNumberFormat="1" applyFont="1" applyFill="1" applyBorder="1" applyAlignment="1">
      <alignment horizontal="center" vertical="center"/>
    </xf>
    <xf numFmtId="9" fontId="38" fillId="2" borderId="97" xfId="0" applyNumberFormat="1" applyFont="1" applyFill="1" applyBorder="1" applyAlignment="1">
      <alignment horizontal="center" vertical="center"/>
    </xf>
    <xf numFmtId="9" fontId="12" fillId="2" borderId="55" xfId="0" applyNumberFormat="1" applyFont="1" applyFill="1" applyBorder="1" applyAlignment="1">
      <alignment horizontal="right" vertical="center"/>
    </xf>
    <xf numFmtId="1" fontId="29" fillId="2" borderId="66" xfId="0" applyNumberFormat="1" applyFont="1" applyFill="1" applyBorder="1" applyAlignment="1">
      <alignment horizontal="center" vertical="center"/>
    </xf>
    <xf numFmtId="9" fontId="38" fillId="2" borderId="66" xfId="0" applyNumberFormat="1" applyFont="1" applyFill="1" applyBorder="1" applyAlignment="1">
      <alignment horizontal="center" vertical="center"/>
    </xf>
    <xf numFmtId="9" fontId="38" fillId="2" borderId="67" xfId="0" applyNumberFormat="1" applyFont="1" applyFill="1" applyBorder="1" applyAlignment="1">
      <alignment horizontal="center" vertical="center"/>
    </xf>
    <xf numFmtId="0" fontId="15" fillId="24" borderId="92" xfId="0" applyFont="1" applyFill="1" applyBorder="1" applyAlignment="1">
      <alignment horizontal="right" vertical="center"/>
    </xf>
    <xf numFmtId="0" fontId="10" fillId="24" borderId="98" xfId="0" applyFont="1" applyFill="1" applyBorder="1" applyAlignment="1">
      <alignment horizontal="right" vertical="center"/>
    </xf>
    <xf numFmtId="9" fontId="43" fillId="24" borderId="98" xfId="0" applyNumberFormat="1" applyFont="1" applyFill="1" applyBorder="1" applyAlignment="1">
      <alignment horizontal="center" vertical="center"/>
    </xf>
    <xf numFmtId="9" fontId="43" fillId="24" borderId="54" xfId="0" applyNumberFormat="1" applyFont="1" applyFill="1" applyBorder="1" applyAlignment="1">
      <alignment horizontal="center" vertical="center"/>
    </xf>
    <xf numFmtId="9" fontId="23" fillId="11" borderId="73" xfId="0" applyNumberFormat="1" applyFont="1" applyFill="1" applyBorder="1" applyAlignment="1">
      <alignment horizontal="right" vertical="center"/>
    </xf>
    <xf numFmtId="9" fontId="23" fillId="11" borderId="99" xfId="0" applyNumberFormat="1" applyFont="1" applyFill="1" applyBorder="1" applyAlignment="1">
      <alignment horizontal="center" vertical="center"/>
    </xf>
    <xf numFmtId="1" fontId="44" fillId="11" borderId="100" xfId="0" applyNumberFormat="1" applyFont="1" applyFill="1" applyBorder="1" applyAlignment="1">
      <alignment horizontal="center" vertical="center"/>
    </xf>
    <xf numFmtId="9" fontId="23" fillId="11" borderId="101" xfId="0" applyNumberFormat="1" applyFont="1" applyFill="1" applyBorder="1" applyAlignment="1">
      <alignment horizontal="center" vertical="center"/>
    </xf>
    <xf numFmtId="9" fontId="45" fillId="11" borderId="101" xfId="0" applyNumberFormat="1" applyFont="1" applyFill="1" applyBorder="1" applyAlignment="1">
      <alignment horizontal="center" vertical="center"/>
    </xf>
    <xf numFmtId="9" fontId="45" fillId="11" borderId="102" xfId="0" applyNumberFormat="1" applyFont="1" applyFill="1" applyBorder="1" applyAlignment="1">
      <alignment horizontal="center" vertical="center"/>
    </xf>
    <xf numFmtId="9" fontId="19" fillId="10" borderId="103" xfId="0" applyNumberFormat="1" applyFont="1" applyFill="1" applyBorder="1" applyAlignment="1">
      <alignment horizontal="center" vertical="center"/>
    </xf>
    <xf numFmtId="1" fontId="34" fillId="8" borderId="103" xfId="0" applyNumberFormat="1" applyFont="1" applyFill="1" applyBorder="1" applyAlignment="1">
      <alignment horizontal="center" vertical="center"/>
    </xf>
    <xf numFmtId="9" fontId="19" fillId="8" borderId="104" xfId="0" applyNumberFormat="1" applyFont="1" applyFill="1" applyBorder="1" applyAlignment="1">
      <alignment horizontal="center" vertical="center"/>
    </xf>
    <xf numFmtId="1" fontId="34" fillId="8" borderId="104" xfId="0" applyNumberFormat="1" applyFont="1" applyFill="1" applyBorder="1" applyAlignment="1">
      <alignment horizontal="center" vertical="center"/>
    </xf>
    <xf numFmtId="9" fontId="19" fillId="10" borderId="104" xfId="0" applyNumberFormat="1" applyFont="1" applyFill="1" applyBorder="1" applyAlignment="1">
      <alignment horizontal="center" vertical="center"/>
    </xf>
    <xf numFmtId="165" fontId="19" fillId="8" borderId="104" xfId="0" applyNumberFormat="1" applyFont="1" applyFill="1" applyBorder="1" applyAlignment="1">
      <alignment horizontal="center" vertical="center"/>
    </xf>
    <xf numFmtId="165" fontId="19" fillId="8" borderId="74" xfId="0" applyNumberFormat="1" applyFont="1" applyFill="1" applyBorder="1" applyAlignment="1">
      <alignment horizontal="center" vertical="center"/>
    </xf>
    <xf numFmtId="166" fontId="19" fillId="8" borderId="104" xfId="0" applyNumberFormat="1" applyFont="1" applyFill="1" applyBorder="1" applyAlignment="1">
      <alignment horizontal="center" vertical="center"/>
    </xf>
    <xf numFmtId="166" fontId="19" fillId="8" borderId="74" xfId="0" applyNumberFormat="1" applyFont="1" applyFill="1" applyBorder="1" applyAlignment="1">
      <alignment horizontal="center" vertical="center"/>
    </xf>
    <xf numFmtId="166" fontId="19" fillId="8" borderId="77" xfId="0" applyNumberFormat="1" applyFont="1" applyFill="1" applyBorder="1" applyAlignment="1">
      <alignment horizontal="center" vertical="center"/>
    </xf>
    <xf numFmtId="166" fontId="19" fillId="0" borderId="105" xfId="0" applyNumberFormat="1" applyFont="1" applyBorder="1" applyAlignment="1">
      <alignment horizontal="center" vertical="center"/>
    </xf>
    <xf numFmtId="166" fontId="19" fillId="2" borderId="74" xfId="0" applyNumberFormat="1" applyFont="1" applyFill="1" applyBorder="1" applyAlignment="1">
      <alignment horizontal="center" vertical="center"/>
    </xf>
    <xf numFmtId="166" fontId="19" fillId="2" borderId="77" xfId="0" applyNumberFormat="1" applyFont="1" applyFill="1" applyBorder="1" applyAlignment="1">
      <alignment horizontal="center" vertical="center"/>
    </xf>
    <xf numFmtId="166" fontId="19" fillId="23" borderId="104" xfId="0" applyNumberFormat="1" applyFont="1" applyFill="1" applyBorder="1" applyAlignment="1">
      <alignment horizontal="center" vertical="center"/>
    </xf>
    <xf numFmtId="1" fontId="34" fillId="23" borderId="88" xfId="0" applyNumberFormat="1" applyFont="1" applyFill="1" applyBorder="1" applyAlignment="1">
      <alignment horizontal="center" vertical="center"/>
    </xf>
    <xf numFmtId="166" fontId="19" fillId="23" borderId="74" xfId="0" applyNumberFormat="1" applyFont="1" applyFill="1" applyBorder="1" applyAlignment="1">
      <alignment horizontal="center" vertical="center"/>
    </xf>
    <xf numFmtId="166" fontId="19" fillId="23" borderId="77" xfId="0" applyNumberFormat="1" applyFont="1" applyFill="1" applyBorder="1" applyAlignment="1">
      <alignment horizontal="center" vertical="center"/>
    </xf>
    <xf numFmtId="9" fontId="19" fillId="25" borderId="76" xfId="0" applyNumberFormat="1" applyFont="1" applyFill="1" applyBorder="1" applyAlignment="1">
      <alignment horizontal="right" vertical="center"/>
    </xf>
    <xf numFmtId="166" fontId="19" fillId="25" borderId="104" xfId="0" applyNumberFormat="1" applyFont="1" applyFill="1" applyBorder="1" applyAlignment="1">
      <alignment horizontal="center" vertical="center"/>
    </xf>
    <xf numFmtId="1" fontId="34" fillId="25" borderId="88" xfId="0" applyNumberFormat="1" applyFont="1" applyFill="1" applyBorder="1" applyAlignment="1">
      <alignment horizontal="center" vertical="center"/>
    </xf>
    <xf numFmtId="166" fontId="19" fillId="25" borderId="74" xfId="0" applyNumberFormat="1" applyFont="1" applyFill="1" applyBorder="1" applyAlignment="1">
      <alignment horizontal="center" vertical="center"/>
    </xf>
    <xf numFmtId="166" fontId="19" fillId="25" borderId="77" xfId="0" applyNumberFormat="1" applyFont="1" applyFill="1" applyBorder="1" applyAlignment="1">
      <alignment horizontal="center" vertical="center"/>
    </xf>
    <xf numFmtId="9" fontId="19" fillId="14" borderId="80" xfId="0" applyNumberFormat="1" applyFont="1" applyFill="1" applyBorder="1" applyAlignment="1">
      <alignment horizontal="right" vertical="center"/>
    </xf>
    <xf numFmtId="166" fontId="19" fillId="14" borderId="106" xfId="0" applyNumberFormat="1" applyFont="1" applyFill="1" applyBorder="1" applyAlignment="1">
      <alignment horizontal="center" vertical="center"/>
    </xf>
    <xf numFmtId="1" fontId="34" fillId="14" borderId="107" xfId="0" applyNumberFormat="1" applyFont="1" applyFill="1" applyBorder="1" applyAlignment="1">
      <alignment horizontal="center" vertical="center"/>
    </xf>
    <xf numFmtId="166" fontId="19" fillId="14" borderId="84" xfId="0" applyNumberFormat="1" applyFont="1" applyFill="1" applyBorder="1" applyAlignment="1">
      <alignment horizontal="center" vertical="center"/>
    </xf>
    <xf numFmtId="166" fontId="19" fillId="14" borderId="85" xfId="0" applyNumberFormat="1" applyFont="1" applyFill="1" applyBorder="1" applyAlignment="1">
      <alignment horizontal="center" vertical="center"/>
    </xf>
    <xf numFmtId="0" fontId="6" fillId="18" borderId="75" xfId="0" applyFont="1" applyFill="1" applyBorder="1" applyAlignment="1">
      <alignment vertical="center"/>
    </xf>
    <xf numFmtId="0" fontId="21" fillId="26" borderId="108" xfId="0" applyFont="1" applyFill="1" applyBorder="1" applyAlignment="1">
      <alignment horizontal="center"/>
    </xf>
    <xf numFmtId="0" fontId="25" fillId="15" borderId="1" xfId="0" applyFont="1" applyFill="1" applyBorder="1" applyAlignment="1">
      <alignment horizontal="center" vertical="center"/>
    </xf>
    <xf numFmtId="1" fontId="16" fillId="13" borderId="109" xfId="0" applyNumberFormat="1" applyFont="1" applyFill="1" applyBorder="1" applyAlignment="1">
      <alignment horizontal="center" vertical="center"/>
    </xf>
    <xf numFmtId="0" fontId="33" fillId="13" borderId="1" xfId="0" applyFont="1" applyFill="1" applyBorder="1" applyAlignment="1">
      <alignment vertical="center"/>
    </xf>
    <xf numFmtId="17" fontId="16" fillId="14" borderId="1" xfId="0" applyNumberFormat="1" applyFont="1" applyFill="1" applyBorder="1" applyAlignment="1">
      <alignment horizontal="center" vertical="center"/>
    </xf>
    <xf numFmtId="9" fontId="38" fillId="14" borderId="109" xfId="0" applyNumberFormat="1" applyFont="1" applyFill="1" applyBorder="1" applyAlignment="1">
      <alignment horizontal="center" vertical="center"/>
    </xf>
    <xf numFmtId="17" fontId="16" fillId="10" borderId="1" xfId="0" applyNumberFormat="1" applyFont="1" applyFill="1" applyBorder="1" applyAlignment="1">
      <alignment horizontal="left" vertical="center"/>
    </xf>
    <xf numFmtId="17" fontId="16" fillId="0" borderId="0" xfId="0" applyNumberFormat="1" applyFont="1" applyAlignment="1">
      <alignment horizontal="center" vertical="center"/>
    </xf>
    <xf numFmtId="9" fontId="38" fillId="27" borderId="109" xfId="0" applyNumberFormat="1" applyFont="1" applyFill="1" applyBorder="1" applyAlignment="1">
      <alignment horizontal="center" vertical="center"/>
    </xf>
    <xf numFmtId="0" fontId="23" fillId="18" borderId="1" xfId="0" applyFont="1" applyFill="1" applyBorder="1" applyAlignment="1">
      <alignment horizontal="right" vertical="center"/>
    </xf>
    <xf numFmtId="164" fontId="31" fillId="19" borderId="1" xfId="0" applyNumberFormat="1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4" fontId="46" fillId="0" borderId="0" xfId="0" applyNumberFormat="1" applyFont="1" applyAlignment="1">
      <alignment horizontal="center" vertical="center"/>
    </xf>
    <xf numFmtId="0" fontId="10" fillId="13" borderId="1" xfId="0" applyFont="1" applyFill="1" applyBorder="1" applyAlignment="1">
      <alignment horizontal="right" vertical="center"/>
    </xf>
    <xf numFmtId="9" fontId="47" fillId="18" borderId="69" xfId="0" applyNumberFormat="1" applyFont="1" applyFill="1" applyBorder="1" applyAlignment="1">
      <alignment horizontal="center" vertical="center"/>
    </xf>
    <xf numFmtId="9" fontId="48" fillId="8" borderId="69" xfId="0" applyNumberFormat="1" applyFont="1" applyFill="1" applyBorder="1" applyAlignment="1">
      <alignment horizontal="center" vertical="center"/>
    </xf>
    <xf numFmtId="9" fontId="49" fillId="13" borderId="69" xfId="0" applyNumberFormat="1" applyFont="1" applyFill="1" applyBorder="1" applyAlignment="1">
      <alignment horizontal="center" vertical="center"/>
    </xf>
    <xf numFmtId="9" fontId="12" fillId="8" borderId="110" xfId="0" applyNumberFormat="1" applyFont="1" applyFill="1" applyBorder="1" applyAlignment="1">
      <alignment horizontal="right" vertical="center"/>
    </xf>
    <xf numFmtId="9" fontId="12" fillId="2" borderId="109" xfId="0" applyNumberFormat="1" applyFont="1" applyFill="1" applyBorder="1" applyAlignment="1">
      <alignment horizontal="center" vertical="center"/>
    </xf>
    <xf numFmtId="1" fontId="29" fillId="8" borderId="109" xfId="0" applyNumberFormat="1" applyFont="1" applyFill="1" applyBorder="1" applyAlignment="1">
      <alignment horizontal="center" vertical="center"/>
    </xf>
    <xf numFmtId="9" fontId="38" fillId="2" borderId="109" xfId="0" applyNumberFormat="1" applyFont="1" applyFill="1" applyBorder="1" applyAlignment="1">
      <alignment horizontal="center" vertical="center"/>
    </xf>
    <xf numFmtId="9" fontId="38" fillId="28" borderId="109" xfId="0" applyNumberFormat="1" applyFont="1" applyFill="1" applyBorder="1" applyAlignment="1">
      <alignment horizontal="center" vertical="center"/>
    </xf>
    <xf numFmtId="0" fontId="35" fillId="29" borderId="1" xfId="0" applyFont="1" applyFill="1" applyBorder="1" applyAlignment="1">
      <alignment horizontal="right" vertical="center"/>
    </xf>
    <xf numFmtId="0" fontId="29" fillId="0" borderId="0" xfId="0" applyFont="1"/>
    <xf numFmtId="1" fontId="36" fillId="8" borderId="1" xfId="0" applyNumberFormat="1" applyFont="1" applyFill="1" applyBorder="1" applyAlignment="1">
      <alignment horizontal="center" vertical="center"/>
    </xf>
    <xf numFmtId="0" fontId="38" fillId="2" borderId="109" xfId="0" applyFont="1" applyFill="1" applyBorder="1" applyAlignment="1">
      <alignment horizontal="center" vertical="center"/>
    </xf>
    <xf numFmtId="0" fontId="38" fillId="10" borderId="109" xfId="0" applyFont="1" applyFill="1" applyBorder="1" applyAlignment="1">
      <alignment horizontal="center" vertical="center"/>
    </xf>
    <xf numFmtId="9" fontId="38" fillId="10" borderId="109" xfId="0" applyNumberFormat="1" applyFont="1" applyFill="1" applyBorder="1" applyAlignment="1">
      <alignment horizontal="center" vertical="center"/>
    </xf>
    <xf numFmtId="0" fontId="50" fillId="0" borderId="0" xfId="0" applyFont="1"/>
    <xf numFmtId="9" fontId="38" fillId="9" borderId="109" xfId="0" applyNumberFormat="1" applyFont="1" applyFill="1" applyBorder="1" applyAlignment="1">
      <alignment horizontal="center" vertical="center"/>
    </xf>
    <xf numFmtId="9" fontId="38" fillId="30" borderId="109" xfId="0" applyNumberFormat="1" applyFont="1" applyFill="1" applyBorder="1" applyAlignment="1">
      <alignment horizontal="center" vertical="center"/>
    </xf>
    <xf numFmtId="9" fontId="38" fillId="31" borderId="109" xfId="0" applyNumberFormat="1" applyFont="1" applyFill="1" applyBorder="1" applyAlignment="1">
      <alignment horizontal="center" vertical="center"/>
    </xf>
    <xf numFmtId="0" fontId="38" fillId="29" borderId="1" xfId="0" applyFont="1" applyFill="1" applyBorder="1" applyAlignment="1">
      <alignment horizontal="right" vertical="center"/>
    </xf>
    <xf numFmtId="9" fontId="12" fillId="2" borderId="1" xfId="0" applyNumberFormat="1" applyFont="1" applyFill="1" applyBorder="1" applyAlignment="1">
      <alignment horizontal="center" vertical="center"/>
    </xf>
    <xf numFmtId="1" fontId="39" fillId="0" borderId="109" xfId="0" applyNumberFormat="1" applyFont="1" applyBorder="1" applyAlignment="1">
      <alignment horizontal="center" vertical="center"/>
    </xf>
    <xf numFmtId="0" fontId="12" fillId="32" borderId="75" xfId="0" applyFont="1" applyFill="1" applyBorder="1" applyAlignment="1">
      <alignment vertical="center"/>
    </xf>
    <xf numFmtId="0" fontId="12" fillId="32" borderId="111" xfId="0" applyFont="1" applyFill="1" applyBorder="1" applyAlignment="1">
      <alignment vertical="center"/>
    </xf>
    <xf numFmtId="9" fontId="47" fillId="22" borderId="1" xfId="0" applyNumberFormat="1" applyFont="1" applyFill="1" applyBorder="1" applyAlignment="1">
      <alignment horizontal="right" vertical="center"/>
    </xf>
    <xf numFmtId="164" fontId="43" fillId="23" borderId="69" xfId="0" applyNumberFormat="1" applyFont="1" applyFill="1" applyBorder="1" applyAlignment="1">
      <alignment horizontal="center" vertical="center"/>
    </xf>
    <xf numFmtId="9" fontId="43" fillId="23" borderId="69" xfId="0" applyNumberFormat="1" applyFont="1" applyFill="1" applyBorder="1" applyAlignment="1">
      <alignment horizontal="center" vertical="center"/>
    </xf>
    <xf numFmtId="9" fontId="43" fillId="23" borderId="61" xfId="0" applyNumberFormat="1" applyFont="1" applyFill="1" applyBorder="1" applyAlignment="1">
      <alignment horizontal="center" vertical="center"/>
    </xf>
    <xf numFmtId="9" fontId="12" fillId="32" borderId="110" xfId="0" applyNumberFormat="1" applyFont="1" applyFill="1" applyBorder="1" applyAlignment="1">
      <alignment horizontal="right" vertical="center"/>
    </xf>
    <xf numFmtId="9" fontId="29" fillId="15" borderId="109" xfId="0" applyNumberFormat="1" applyFont="1" applyFill="1" applyBorder="1" applyAlignment="1">
      <alignment horizontal="center" vertical="center"/>
    </xf>
    <xf numFmtId="9" fontId="38" fillId="2" borderId="112" xfId="0" applyNumberFormat="1" applyFont="1" applyFill="1" applyBorder="1" applyAlignment="1">
      <alignment horizontal="center" vertical="center"/>
    </xf>
    <xf numFmtId="9" fontId="12" fillId="33" borderId="110" xfId="0" applyNumberFormat="1" applyFont="1" applyFill="1" applyBorder="1" applyAlignment="1">
      <alignment horizontal="right" vertical="center"/>
    </xf>
    <xf numFmtId="9" fontId="3" fillId="34" borderId="109" xfId="0" applyNumberFormat="1" applyFont="1" applyFill="1" applyBorder="1" applyAlignment="1">
      <alignment horizontal="center" vertical="center"/>
    </xf>
    <xf numFmtId="9" fontId="48" fillId="9" borderId="109" xfId="0" applyNumberFormat="1" applyFont="1" applyFill="1" applyBorder="1" applyAlignment="1">
      <alignment horizontal="center" vertical="center"/>
    </xf>
    <xf numFmtId="9" fontId="25" fillId="10" borderId="109" xfId="0" applyNumberFormat="1" applyFont="1" applyFill="1" applyBorder="1" applyAlignment="1">
      <alignment horizontal="center" vertical="center"/>
    </xf>
    <xf numFmtId="0" fontId="25" fillId="10" borderId="109" xfId="0" applyFont="1" applyFill="1" applyBorder="1" applyAlignment="1">
      <alignment horizontal="center" vertical="center"/>
    </xf>
    <xf numFmtId="9" fontId="38" fillId="2" borderId="113" xfId="0" applyNumberFormat="1" applyFont="1" applyFill="1" applyBorder="1" applyAlignment="1">
      <alignment horizontal="center" vertical="center"/>
    </xf>
    <xf numFmtId="9" fontId="3" fillId="35" borderId="110" xfId="0" applyNumberFormat="1" applyFont="1" applyFill="1" applyBorder="1" applyAlignment="1">
      <alignment horizontal="right" vertical="center"/>
    </xf>
    <xf numFmtId="9" fontId="3" fillId="22" borderId="109" xfId="0" applyNumberFormat="1" applyFont="1" applyFill="1" applyBorder="1" applyAlignment="1">
      <alignment horizontal="center" vertical="center"/>
    </xf>
    <xf numFmtId="1" fontId="38" fillId="8" borderId="74" xfId="0" applyNumberFormat="1" applyFont="1" applyFill="1" applyBorder="1" applyAlignment="1">
      <alignment horizontal="center" vertical="center"/>
    </xf>
    <xf numFmtId="9" fontId="48" fillId="0" borderId="116" xfId="0" applyNumberFormat="1" applyFont="1" applyBorder="1" applyAlignment="1">
      <alignment horizontal="center" vertical="center"/>
    </xf>
    <xf numFmtId="9" fontId="43" fillId="24" borderId="69" xfId="0" applyNumberFormat="1" applyFont="1" applyFill="1" applyBorder="1" applyAlignment="1">
      <alignment horizontal="center" vertical="center"/>
    </xf>
    <xf numFmtId="9" fontId="47" fillId="36" borderId="110" xfId="0" applyNumberFormat="1" applyFont="1" applyFill="1" applyBorder="1" applyAlignment="1">
      <alignment horizontal="right" vertical="center"/>
    </xf>
    <xf numFmtId="9" fontId="47" fillId="36" borderId="109" xfId="0" applyNumberFormat="1" applyFont="1" applyFill="1" applyBorder="1" applyAlignment="1">
      <alignment horizontal="center" vertical="center"/>
    </xf>
    <xf numFmtId="1" fontId="48" fillId="8" borderId="109" xfId="0" applyNumberFormat="1" applyFont="1" applyFill="1" applyBorder="1" applyAlignment="1">
      <alignment horizontal="center" vertical="center"/>
    </xf>
    <xf numFmtId="9" fontId="22" fillId="36" borderId="109" xfId="0" applyNumberFormat="1" applyFont="1" applyFill="1" applyBorder="1" applyAlignment="1">
      <alignment horizontal="center" vertical="center"/>
    </xf>
    <xf numFmtId="45" fontId="38" fillId="2" borderId="109" xfId="0" applyNumberFormat="1" applyFont="1" applyFill="1" applyBorder="1" applyAlignment="1">
      <alignment horizontal="center" vertical="center"/>
    </xf>
    <xf numFmtId="165" fontId="38" fillId="2" borderId="109" xfId="0" applyNumberFormat="1" applyFont="1" applyFill="1" applyBorder="1" applyAlignment="1">
      <alignment horizontal="center" vertical="center"/>
    </xf>
    <xf numFmtId="165" fontId="12" fillId="2" borderId="109" xfId="0" applyNumberFormat="1" applyFont="1" applyFill="1" applyBorder="1" applyAlignment="1">
      <alignment horizontal="center" vertical="center"/>
    </xf>
    <xf numFmtId="1" fontId="38" fillId="2" borderId="109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9" fontId="38" fillId="0" borderId="0" xfId="0" applyNumberFormat="1" applyFont="1" applyAlignment="1">
      <alignment horizontal="center" vertical="center"/>
    </xf>
    <xf numFmtId="0" fontId="43" fillId="37" borderId="1" xfId="0" applyFont="1" applyFill="1" applyBorder="1"/>
    <xf numFmtId="0" fontId="12" fillId="37" borderId="1" xfId="0" applyFont="1" applyFill="1" applyBorder="1"/>
    <xf numFmtId="0" fontId="11" fillId="0" borderId="8" xfId="0" applyFont="1" applyBorder="1" applyAlignment="1">
      <alignment horizontal="right"/>
    </xf>
    <xf numFmtId="166" fontId="35" fillId="15" borderId="117" xfId="0" applyNumberFormat="1" applyFont="1" applyFill="1" applyBorder="1" applyAlignment="1">
      <alignment horizontal="center" vertical="center"/>
    </xf>
    <xf numFmtId="20" fontId="35" fillId="0" borderId="118" xfId="0" applyNumberFormat="1" applyFont="1" applyBorder="1" applyAlignment="1">
      <alignment horizontal="center" vertical="center"/>
    </xf>
    <xf numFmtId="166" fontId="35" fillId="0" borderId="118" xfId="0" applyNumberFormat="1" applyFont="1" applyBorder="1" applyAlignment="1">
      <alignment horizontal="center" vertical="center"/>
    </xf>
    <xf numFmtId="166" fontId="12" fillId="0" borderId="0" xfId="0" applyNumberFormat="1" applyFont="1"/>
    <xf numFmtId="0" fontId="11" fillId="10" borderId="89" xfId="0" applyFont="1" applyFill="1" applyBorder="1" applyAlignment="1">
      <alignment horizontal="right"/>
    </xf>
    <xf numFmtId="166" fontId="35" fillId="15" borderId="119" xfId="0" applyNumberFormat="1" applyFont="1" applyFill="1" applyBorder="1" applyAlignment="1">
      <alignment horizontal="center" vertical="center"/>
    </xf>
    <xf numFmtId="20" fontId="35" fillId="0" borderId="120" xfId="0" applyNumberFormat="1" applyFont="1" applyBorder="1" applyAlignment="1">
      <alignment horizontal="center" vertical="center"/>
    </xf>
    <xf numFmtId="166" fontId="35" fillId="10" borderId="119" xfId="0" applyNumberFormat="1" applyFont="1" applyFill="1" applyBorder="1" applyAlignment="1">
      <alignment horizontal="center" vertical="center"/>
    </xf>
    <xf numFmtId="0" fontId="11" fillId="0" borderId="121" xfId="0" applyFont="1" applyBorder="1" applyAlignment="1">
      <alignment horizontal="right"/>
    </xf>
    <xf numFmtId="166" fontId="35" fillId="0" borderId="12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right"/>
    </xf>
    <xf numFmtId="166" fontId="35" fillId="15" borderId="122" xfId="0" applyNumberFormat="1" applyFont="1" applyFill="1" applyBorder="1" applyAlignment="1">
      <alignment horizontal="center" vertical="center"/>
    </xf>
    <xf numFmtId="20" fontId="35" fillId="0" borderId="123" xfId="0" applyNumberFormat="1" applyFont="1" applyBorder="1" applyAlignment="1">
      <alignment horizontal="center" vertical="center"/>
    </xf>
    <xf numFmtId="166" fontId="35" fillId="23" borderId="12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124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12" fillId="9" borderId="110" xfId="0" applyNumberFormat="1" applyFont="1" applyFill="1" applyBorder="1" applyAlignment="1">
      <alignment horizontal="right" vertical="center"/>
    </xf>
    <xf numFmtId="166" fontId="38" fillId="10" borderId="109" xfId="0" applyNumberFormat="1" applyFont="1" applyFill="1" applyBorder="1" applyAlignment="1">
      <alignment horizontal="center" vertical="center"/>
    </xf>
    <xf numFmtId="166" fontId="38" fillId="28" borderId="109" xfId="0" applyNumberFormat="1" applyFont="1" applyFill="1" applyBorder="1" applyAlignment="1">
      <alignment horizontal="center" vertical="center"/>
    </xf>
    <xf numFmtId="166" fontId="38" fillId="8" borderId="109" xfId="0" applyNumberFormat="1" applyFont="1" applyFill="1" applyBorder="1" applyAlignment="1">
      <alignment horizontal="center" vertical="center"/>
    </xf>
    <xf numFmtId="0" fontId="51" fillId="0" borderId="0" xfId="0" applyFont="1"/>
    <xf numFmtId="9" fontId="38" fillId="0" borderId="109" xfId="0" applyNumberFormat="1" applyFont="1" applyBorder="1" applyAlignment="1">
      <alignment horizontal="center" vertical="center"/>
    </xf>
    <xf numFmtId="0" fontId="2" fillId="0" borderId="58" xfId="0" applyFont="1" applyBorder="1" applyAlignment="1">
      <alignment horizontal="left" vertical="top" wrapText="1"/>
    </xf>
    <xf numFmtId="1" fontId="12" fillId="0" borderId="0" xfId="0" applyNumberFormat="1" applyFont="1"/>
    <xf numFmtId="9" fontId="2" fillId="0" borderId="58" xfId="0" applyNumberFormat="1" applyFont="1" applyBorder="1" applyAlignment="1">
      <alignment horizontal="left" vertical="top" wrapText="1"/>
    </xf>
    <xf numFmtId="0" fontId="8" fillId="5" borderId="18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9" fillId="7" borderId="14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4" fillId="3" borderId="2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25" xfId="0" applyFont="1" applyBorder="1"/>
    <xf numFmtId="17" fontId="5" fillId="2" borderId="4" xfId="0" applyNumberFormat="1" applyFont="1" applyFill="1" applyBorder="1" applyAlignment="1">
      <alignment horizontal="center" vertical="center" wrapText="1"/>
    </xf>
    <xf numFmtId="0" fontId="7" fillId="0" borderId="13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5" fillId="6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6" fillId="5" borderId="8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8" fillId="5" borderId="14" xfId="0" applyFont="1" applyFill="1" applyBorder="1" applyAlignment="1">
      <alignment horizontal="center" vertical="center" wrapText="1"/>
    </xf>
    <xf numFmtId="0" fontId="10" fillId="13" borderId="86" xfId="0" applyFont="1" applyFill="1" applyBorder="1" applyAlignment="1">
      <alignment horizontal="center" vertical="center"/>
    </xf>
    <xf numFmtId="0" fontId="7" fillId="0" borderId="87" xfId="0" applyFont="1" applyBorder="1"/>
    <xf numFmtId="0" fontId="10" fillId="24" borderId="114" xfId="0" applyFont="1" applyFill="1" applyBorder="1" applyAlignment="1">
      <alignment horizontal="right" vertical="center"/>
    </xf>
    <xf numFmtId="0" fontId="7" fillId="0" borderId="115" xfId="0" applyFont="1" applyBorder="1"/>
    <xf numFmtId="0" fontId="10" fillId="38" borderId="86" xfId="0" applyFont="1" applyFill="1" applyBorder="1" applyAlignment="1">
      <alignment horizontal="center" vertical="center"/>
    </xf>
    <xf numFmtId="0" fontId="10" fillId="37" borderId="86" xfId="0" applyFont="1" applyFill="1" applyBorder="1" applyAlignment="1">
      <alignment horizontal="center" vertical="center"/>
    </xf>
    <xf numFmtId="0" fontId="38" fillId="0" borderId="86" xfId="0" applyFont="1" applyBorder="1" applyAlignment="1">
      <alignment horizontal="left" vertical="top" wrapText="1"/>
    </xf>
    <xf numFmtId="0" fontId="7" fillId="0" borderId="125" xfId="0" applyFont="1" applyBorder="1"/>
    <xf numFmtId="0" fontId="12" fillId="32" borderId="126" xfId="0" applyFont="1" applyFill="1" applyBorder="1" applyAlignment="1">
      <alignment horizontal="left" vertical="center"/>
    </xf>
    <xf numFmtId="0" fontId="7" fillId="0" borderId="127" xfId="0" applyFont="1" applyBorder="1"/>
    <xf numFmtId="0" fontId="7" fillId="0" borderId="128" xfId="0" applyFont="1" applyBorder="1"/>
    <xf numFmtId="0" fontId="38" fillId="0" borderId="125" xfId="0" applyFont="1" applyBorder="1" applyAlignment="1">
      <alignment horizontal="left" vertical="top" wrapText="1"/>
    </xf>
    <xf numFmtId="0" fontId="12" fillId="32" borderId="82" xfId="0" applyFont="1" applyFill="1" applyBorder="1" applyAlignment="1">
      <alignment horizontal="left" vertical="center"/>
    </xf>
    <xf numFmtId="9" fontId="38" fillId="0" borderId="86" xfId="0" applyNumberFormat="1" applyFont="1" applyBorder="1" applyAlignment="1">
      <alignment horizontal="left" vertical="top" wrapText="1"/>
    </xf>
    <xf numFmtId="9" fontId="38" fillId="0" borderId="125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90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workbookViewId="0">
      <selection sqref="A1:XFD1048576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26" x14ac:dyDescent="0.2">
      <c r="A2" s="358" t="s">
        <v>0</v>
      </c>
      <c r="B2" s="6"/>
      <c r="C2" s="361">
        <v>46082</v>
      </c>
      <c r="D2" s="363" t="s">
        <v>1</v>
      </c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364"/>
      <c r="AB2" s="364"/>
      <c r="AC2" s="364"/>
      <c r="AD2" s="364"/>
      <c r="AE2" s="364"/>
      <c r="AF2" s="364"/>
      <c r="AG2" s="364"/>
      <c r="AH2" s="364"/>
      <c r="AI2" s="365"/>
      <c r="AJ2" s="7"/>
      <c r="AK2" s="366" t="s">
        <v>2</v>
      </c>
      <c r="AL2" s="367"/>
      <c r="AM2" s="367"/>
      <c r="AN2" s="367"/>
      <c r="AO2" s="367"/>
      <c r="AP2" s="367"/>
      <c r="AQ2" s="367"/>
      <c r="AR2" s="367"/>
      <c r="AS2" s="367"/>
      <c r="AT2" s="368"/>
      <c r="AU2" s="7"/>
      <c r="AV2" s="372" t="s">
        <v>3</v>
      </c>
      <c r="AW2" s="367"/>
      <c r="AX2" s="367"/>
      <c r="AY2" s="367"/>
      <c r="AZ2" s="367"/>
      <c r="BA2" s="367"/>
      <c r="BB2" s="367"/>
      <c r="BC2" s="367"/>
      <c r="BD2" s="367"/>
      <c r="BE2" s="367"/>
      <c r="BF2" s="367"/>
      <c r="BG2" s="367"/>
      <c r="BH2" s="367"/>
      <c r="BI2" s="367"/>
      <c r="BJ2" s="367"/>
      <c r="BK2" s="368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26" x14ac:dyDescent="0.2">
      <c r="A3" s="359"/>
      <c r="B3" s="8"/>
      <c r="C3" s="362"/>
      <c r="D3" s="376" t="s">
        <v>4</v>
      </c>
      <c r="E3" s="354"/>
      <c r="F3" s="354"/>
      <c r="G3" s="355"/>
      <c r="H3" s="356" t="s">
        <v>5</v>
      </c>
      <c r="I3" s="354"/>
      <c r="J3" s="354"/>
      <c r="K3" s="354"/>
      <c r="L3" s="354"/>
      <c r="M3" s="354"/>
      <c r="N3" s="354"/>
      <c r="O3" s="357"/>
      <c r="P3" s="353" t="s">
        <v>6</v>
      </c>
      <c r="Q3" s="354"/>
      <c r="R3" s="354"/>
      <c r="S3" s="354"/>
      <c r="T3" s="355"/>
      <c r="U3" s="356" t="s">
        <v>7</v>
      </c>
      <c r="V3" s="354"/>
      <c r="W3" s="354"/>
      <c r="X3" s="354"/>
      <c r="Y3" s="354"/>
      <c r="Z3" s="357"/>
      <c r="AA3" s="353" t="s">
        <v>8</v>
      </c>
      <c r="AB3" s="354"/>
      <c r="AC3" s="354"/>
      <c r="AD3" s="354"/>
      <c r="AE3" s="354"/>
      <c r="AF3" s="354"/>
      <c r="AG3" s="354"/>
      <c r="AH3" s="354"/>
      <c r="AI3" s="357"/>
      <c r="AJ3" s="9"/>
      <c r="AK3" s="369"/>
      <c r="AL3" s="370"/>
      <c r="AM3" s="370"/>
      <c r="AN3" s="370"/>
      <c r="AO3" s="370"/>
      <c r="AP3" s="370"/>
      <c r="AQ3" s="370"/>
      <c r="AR3" s="370"/>
      <c r="AS3" s="370"/>
      <c r="AT3" s="371"/>
      <c r="AU3" s="9"/>
      <c r="AV3" s="373"/>
      <c r="AW3" s="374"/>
      <c r="AX3" s="374"/>
      <c r="AY3" s="374"/>
      <c r="AZ3" s="374"/>
      <c r="BA3" s="374"/>
      <c r="BB3" s="374"/>
      <c r="BC3" s="374"/>
      <c r="BD3" s="374"/>
      <c r="BE3" s="374"/>
      <c r="BF3" s="374"/>
      <c r="BG3" s="374"/>
      <c r="BH3" s="374"/>
      <c r="BI3" s="374"/>
      <c r="BJ3" s="374"/>
      <c r="BK3" s="37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68" x14ac:dyDescent="0.2">
      <c r="A4" s="360"/>
      <c r="B4" s="10"/>
      <c r="C4" s="11" t="s">
        <v>9</v>
      </c>
      <c r="D4" s="12" t="s">
        <v>10</v>
      </c>
      <c r="E4" s="13" t="s">
        <v>11</v>
      </c>
      <c r="F4" s="13" t="s">
        <v>12</v>
      </c>
      <c r="G4" s="13" t="s">
        <v>13</v>
      </c>
      <c r="H4" s="12" t="s">
        <v>14</v>
      </c>
      <c r="I4" s="14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6" t="s">
        <v>21</v>
      </c>
      <c r="P4" s="12" t="s">
        <v>22</v>
      </c>
      <c r="Q4" s="17" t="s">
        <v>23</v>
      </c>
      <c r="R4" s="17" t="s">
        <v>24</v>
      </c>
      <c r="S4" s="17" t="s">
        <v>25</v>
      </c>
      <c r="T4" s="17" t="s">
        <v>26</v>
      </c>
      <c r="U4" s="12" t="s">
        <v>27</v>
      </c>
      <c r="V4" s="17" t="s">
        <v>28</v>
      </c>
      <c r="W4" s="17" t="s">
        <v>29</v>
      </c>
      <c r="X4" s="17" t="s">
        <v>30</v>
      </c>
      <c r="Y4" s="17" t="s">
        <v>31</v>
      </c>
      <c r="Z4" s="17" t="s">
        <v>32</v>
      </c>
      <c r="AA4" s="12" t="s">
        <v>33</v>
      </c>
      <c r="AB4" s="18" t="s">
        <v>34</v>
      </c>
      <c r="AC4" s="18" t="s">
        <v>35</v>
      </c>
      <c r="AD4" s="18" t="s">
        <v>36</v>
      </c>
      <c r="AE4" s="18" t="s">
        <v>37</v>
      </c>
      <c r="AF4" s="18" t="s">
        <v>38</v>
      </c>
      <c r="AG4" s="18" t="s">
        <v>39</v>
      </c>
      <c r="AH4" s="18" t="s">
        <v>40</v>
      </c>
      <c r="AI4" s="19" t="s">
        <v>41</v>
      </c>
      <c r="AJ4" s="20"/>
      <c r="AK4" s="21" t="s">
        <v>42</v>
      </c>
      <c r="AL4" s="22" t="s">
        <v>43</v>
      </c>
      <c r="AM4" s="22" t="s">
        <v>44</v>
      </c>
      <c r="AN4" s="22" t="s">
        <v>45</v>
      </c>
      <c r="AO4" s="22" t="s">
        <v>46</v>
      </c>
      <c r="AP4" s="22" t="s">
        <v>47</v>
      </c>
      <c r="AQ4" s="22" t="s">
        <v>48</v>
      </c>
      <c r="AR4" s="22" t="s">
        <v>49</v>
      </c>
      <c r="AS4" s="22" t="s">
        <v>50</v>
      </c>
      <c r="AT4" s="23" t="s">
        <v>51</v>
      </c>
      <c r="AU4" s="20"/>
      <c r="AV4" s="24" t="s">
        <v>52</v>
      </c>
      <c r="AW4" s="24" t="s">
        <v>53</v>
      </c>
      <c r="AX4" s="24" t="s">
        <v>54</v>
      </c>
      <c r="AY4" s="24" t="s">
        <v>55</v>
      </c>
      <c r="AZ4" s="24" t="s">
        <v>56</v>
      </c>
      <c r="BA4" s="24" t="s">
        <v>57</v>
      </c>
      <c r="BB4" s="24" t="s">
        <v>58</v>
      </c>
      <c r="BC4" s="24" t="s">
        <v>59</v>
      </c>
      <c r="BD4" s="24" t="s">
        <v>60</v>
      </c>
      <c r="BE4" s="24" t="s">
        <v>61</v>
      </c>
      <c r="BF4" s="24" t="s">
        <v>62</v>
      </c>
      <c r="BG4" s="24" t="s">
        <v>63</v>
      </c>
      <c r="BH4" s="24" t="s">
        <v>64</v>
      </c>
      <c r="BI4" s="24" t="s">
        <v>65</v>
      </c>
      <c r="BJ4" s="24" t="s">
        <v>66</v>
      </c>
      <c r="BK4" s="25" t="s">
        <v>67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24" x14ac:dyDescent="0.2">
      <c r="A5" s="26" t="str">
        <f>OVERALL!D$1</f>
        <v>AAMI</v>
      </c>
      <c r="B5" s="27"/>
      <c r="C5" s="28">
        <f>OVERALL!D$4</f>
        <v>0.39805555555555561</v>
      </c>
      <c r="D5" s="29">
        <f>OVERALL!D$6</f>
        <v>0</v>
      </c>
      <c r="E5" s="30">
        <f>OVERALL!D$7</f>
        <v>0</v>
      </c>
      <c r="F5" s="31">
        <f>OVERALL!D$8</f>
        <v>0</v>
      </c>
      <c r="G5" s="31">
        <f>OVERALL!D$9</f>
        <v>0</v>
      </c>
      <c r="H5" s="29">
        <f>OVERALL!D$11</f>
        <v>0.52380952380952384</v>
      </c>
      <c r="I5" s="31">
        <f>OVERALL!D$12</f>
        <v>0</v>
      </c>
      <c r="J5" s="31">
        <f>OVERALL!D$13</f>
        <v>0.66666666666666663</v>
      </c>
      <c r="K5" s="31">
        <f>OVERALL!D$14</f>
        <v>1</v>
      </c>
      <c r="L5" s="31">
        <f>OVERALL!D$15</f>
        <v>1</v>
      </c>
      <c r="M5" s="31">
        <f>OVERALL!D$16</f>
        <v>0</v>
      </c>
      <c r="N5" s="31" t="str">
        <f>OVERALL!$L$17</f>
        <v>-</v>
      </c>
      <c r="O5" s="31">
        <f>OVERALL!D$18</f>
        <v>1</v>
      </c>
      <c r="P5" s="32">
        <f>OVERALL!D$20</f>
        <v>0.91666666666666663</v>
      </c>
      <c r="Q5" s="31">
        <f>OVERALL!D$21</f>
        <v>1</v>
      </c>
      <c r="R5" s="31">
        <f>OVERALL!D$22</f>
        <v>0.66666666666666663</v>
      </c>
      <c r="S5" s="31">
        <f>OVERALL!D$23</f>
        <v>1</v>
      </c>
      <c r="T5" s="31">
        <f>OVERALL!D$24</f>
        <v>1</v>
      </c>
      <c r="U5" s="32">
        <f>OVERALL!D$26</f>
        <v>0.8</v>
      </c>
      <c r="V5" s="31">
        <f>OVERALL!D$27</f>
        <v>0</v>
      </c>
      <c r="W5" s="31">
        <f>OVERALL!D$28</f>
        <v>1</v>
      </c>
      <c r="X5" s="31">
        <f>OVERALL!D$29</f>
        <v>1</v>
      </c>
      <c r="Y5" s="31">
        <f>OVERALL!D$30</f>
        <v>1</v>
      </c>
      <c r="Z5" s="31">
        <f>OVERALL!D$31</f>
        <v>1</v>
      </c>
      <c r="AA5" s="32">
        <f>OVERALL!D$33</f>
        <v>0.41666666666666663</v>
      </c>
      <c r="AB5" s="31">
        <f>OVERALL!D$34</f>
        <v>0</v>
      </c>
      <c r="AC5" s="31">
        <f>OVERALL!D$35</f>
        <v>0.33333333333333331</v>
      </c>
      <c r="AD5" s="31">
        <f>OVERALL!D$36</f>
        <v>0.33333333333333331</v>
      </c>
      <c r="AE5" s="31">
        <f>OVERALL!D$37</f>
        <v>0.33333333333333331</v>
      </c>
      <c r="AF5" s="31">
        <f>OVERALL!D$38</f>
        <v>0.33333333333333331</v>
      </c>
      <c r="AG5" s="31">
        <f>OVERALL!D$39</f>
        <v>0.66666666666666663</v>
      </c>
      <c r="AH5" s="31">
        <f>OVERALL!D$40</f>
        <v>0.66666666666666663</v>
      </c>
      <c r="AI5" s="33">
        <f>OVERALL!D$41</f>
        <v>0.66666666666666663</v>
      </c>
      <c r="AJ5" s="34"/>
      <c r="AK5" s="35">
        <f>OVERALL!D$43</f>
        <v>0.33333333333333331</v>
      </c>
      <c r="AL5" s="31">
        <f>OVERALL!D$44</f>
        <v>0</v>
      </c>
      <c r="AM5" s="31">
        <f>OVERALL!D$45</f>
        <v>0</v>
      </c>
      <c r="AN5" s="31">
        <f>OVERALL!D$46</f>
        <v>0</v>
      </c>
      <c r="AO5" s="31">
        <f>OVERALL!D$47</f>
        <v>0</v>
      </c>
      <c r="AP5" s="31">
        <f>OVERALL!D$48</f>
        <v>0</v>
      </c>
      <c r="AQ5" s="31">
        <f>OVERALL!D$49</f>
        <v>0</v>
      </c>
      <c r="AR5" s="31">
        <f>OVERALL!D$50</f>
        <v>0</v>
      </c>
      <c r="AS5" s="31">
        <f>OVERALL!D$51</f>
        <v>0.33333333333333331</v>
      </c>
      <c r="AT5" s="33">
        <f>OVERALL!D$52</f>
        <v>0</v>
      </c>
      <c r="AU5" s="34"/>
      <c r="AV5" s="36">
        <f>OVERALL!D$55</f>
        <v>0.66666666666666663</v>
      </c>
      <c r="AW5" s="31">
        <f>OVERALL!D$56</f>
        <v>0</v>
      </c>
      <c r="AX5" s="31">
        <f>OVERALL!D$57</f>
        <v>0</v>
      </c>
      <c r="AY5" s="31">
        <f>OVERALL!D$58</f>
        <v>1</v>
      </c>
      <c r="AZ5" s="37">
        <f>OVERALL!D$59</f>
        <v>3</v>
      </c>
      <c r="BA5" s="31">
        <f>OVERALL!D$60</f>
        <v>0</v>
      </c>
      <c r="BB5" s="31">
        <f>OVERALL!D$61</f>
        <v>0</v>
      </c>
      <c r="BC5" s="31">
        <f>OVERALL!D$62</f>
        <v>0</v>
      </c>
      <c r="BD5" s="38">
        <f>OVERALL!D$63</f>
        <v>8.1018518518518516E-5</v>
      </c>
      <c r="BE5" s="38">
        <f>OVERALL!D$64</f>
        <v>0</v>
      </c>
      <c r="BF5" s="38">
        <f>OVERALL!D$65</f>
        <v>3.8194444444444446E-4</v>
      </c>
      <c r="BG5" s="38">
        <f>OVERALL!D$66</f>
        <v>4.6296296296296298E-4</v>
      </c>
      <c r="BH5" s="38">
        <f>OVERALL!D$67</f>
        <v>8.1018518518518516E-4</v>
      </c>
      <c r="BI5" s="38">
        <f>OVERALL!D$68</f>
        <v>1.273148148148148E-3</v>
      </c>
      <c r="BJ5" s="38">
        <f>OVERALL!D$69</f>
        <v>2.4537037037037036E-3</v>
      </c>
      <c r="BK5" s="39">
        <f>OVERALL!D$70</f>
        <v>3.7268518518518523E-3</v>
      </c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24" x14ac:dyDescent="0.2">
      <c r="A6" s="40" t="str">
        <f>OVERALL!E$1</f>
        <v>ALLIANZ</v>
      </c>
      <c r="B6" s="27"/>
      <c r="C6" s="41">
        <f>OVERALL!E$4</f>
        <v>0.56904761904761902</v>
      </c>
      <c r="D6" s="29">
        <f>OVERALL!E$6</f>
        <v>0.66666666666666663</v>
      </c>
      <c r="E6" s="42">
        <f>OVERALL!E$7</f>
        <v>1</v>
      </c>
      <c r="F6" s="43">
        <f>OVERALL!E$8</f>
        <v>0</v>
      </c>
      <c r="G6" s="43">
        <f>OVERALL!E$9</f>
        <v>1</v>
      </c>
      <c r="H6" s="29">
        <f>OVERALL!E$11</f>
        <v>0.42857142857142855</v>
      </c>
      <c r="I6" s="43">
        <f>OVERALL!E$12</f>
        <v>0</v>
      </c>
      <c r="J6" s="43">
        <f>OVERALL!E$13</f>
        <v>0</v>
      </c>
      <c r="K6" s="43">
        <f>OVERALL!E$14</f>
        <v>1</v>
      </c>
      <c r="L6" s="43">
        <f>OVERALL!E$15</f>
        <v>1</v>
      </c>
      <c r="M6" s="43">
        <f>OVERALL!E$16</f>
        <v>0</v>
      </c>
      <c r="N6" s="43" t="str">
        <f>OVERALL!$L$17</f>
        <v>-</v>
      </c>
      <c r="O6" s="43">
        <f>OVERALL!E$18</f>
        <v>1</v>
      </c>
      <c r="P6" s="32">
        <f>OVERALL!E$20</f>
        <v>1</v>
      </c>
      <c r="Q6" s="43">
        <f>OVERALL!E$21</f>
        <v>1</v>
      </c>
      <c r="R6" s="43">
        <f>OVERALL!E$22</f>
        <v>1</v>
      </c>
      <c r="S6" s="43">
        <f>OVERALL!E$23</f>
        <v>1</v>
      </c>
      <c r="T6" s="43">
        <f>OVERALL!E$24</f>
        <v>1</v>
      </c>
      <c r="U6" s="32">
        <f>OVERALL!E$26</f>
        <v>1</v>
      </c>
      <c r="V6" s="43">
        <f>OVERALL!E$27</f>
        <v>1</v>
      </c>
      <c r="W6" s="43">
        <f>OVERALL!E$28</f>
        <v>1</v>
      </c>
      <c r="X6" s="43">
        <f>OVERALL!E$29</f>
        <v>1</v>
      </c>
      <c r="Y6" s="43">
        <f>OVERALL!E$30</f>
        <v>1</v>
      </c>
      <c r="Z6" s="43">
        <f>OVERALL!E$31</f>
        <v>1</v>
      </c>
      <c r="AA6" s="32">
        <f>OVERALL!E$33</f>
        <v>0.66666666666666663</v>
      </c>
      <c r="AB6" s="43">
        <f>OVERALL!E$34</f>
        <v>0.66666666666666663</v>
      </c>
      <c r="AC6" s="43">
        <f>OVERALL!E$35</f>
        <v>1</v>
      </c>
      <c r="AD6" s="43">
        <f>OVERALL!E$36</f>
        <v>0</v>
      </c>
      <c r="AE6" s="43">
        <f>OVERALL!E$37</f>
        <v>0.66666666666666663</v>
      </c>
      <c r="AF6" s="43">
        <f>OVERALL!E$38</f>
        <v>0.66666666666666663</v>
      </c>
      <c r="AG6" s="43">
        <f>OVERALL!E$39</f>
        <v>0.66666666666666663</v>
      </c>
      <c r="AH6" s="43">
        <f>OVERALL!E$40</f>
        <v>0.66666666666666663</v>
      </c>
      <c r="AI6" s="44">
        <f>OVERALL!E$41</f>
        <v>1</v>
      </c>
      <c r="AJ6" s="34"/>
      <c r="AK6" s="35">
        <f>OVERALL!E$43</f>
        <v>0.33333333333333331</v>
      </c>
      <c r="AL6" s="43">
        <f>OVERALL!E$44</f>
        <v>0</v>
      </c>
      <c r="AM6" s="43">
        <f>OVERALL!E$45</f>
        <v>0</v>
      </c>
      <c r="AN6" s="43">
        <f>OVERALL!E$46</f>
        <v>0</v>
      </c>
      <c r="AO6" s="43">
        <f>OVERALL!E$47</f>
        <v>0</v>
      </c>
      <c r="AP6" s="43">
        <f>OVERALL!E$48</f>
        <v>0</v>
      </c>
      <c r="AQ6" s="43">
        <f>OVERALL!E$49</f>
        <v>0</v>
      </c>
      <c r="AR6" s="43">
        <f>OVERALL!E$50</f>
        <v>0</v>
      </c>
      <c r="AS6" s="43">
        <f>OVERALL!E$51</f>
        <v>0.33333333333333331</v>
      </c>
      <c r="AT6" s="44">
        <f>OVERALL!E$52</f>
        <v>0</v>
      </c>
      <c r="AU6" s="34"/>
      <c r="AV6" s="45">
        <f>OVERALL!E$55</f>
        <v>0.66666666666666663</v>
      </c>
      <c r="AW6" s="43">
        <f>OVERALL!E$56</f>
        <v>1</v>
      </c>
      <c r="AX6" s="43">
        <f>OVERALL!E$57</f>
        <v>0</v>
      </c>
      <c r="AY6" s="43">
        <f>OVERALL!E$58</f>
        <v>0</v>
      </c>
      <c r="AZ6" s="46">
        <f>OVERALL!E$59</f>
        <v>4</v>
      </c>
      <c r="BA6" s="43">
        <f>OVERALL!E$60</f>
        <v>0</v>
      </c>
      <c r="BB6" s="43">
        <f>OVERALL!E$61</f>
        <v>0</v>
      </c>
      <c r="BC6" s="43">
        <f>OVERALL!E$62</f>
        <v>0</v>
      </c>
      <c r="BD6" s="47">
        <f>OVERALL!E$63</f>
        <v>2.3148148148148147E-5</v>
      </c>
      <c r="BE6" s="47">
        <f>OVERALL!E$64</f>
        <v>8.1790123456790124E-4</v>
      </c>
      <c r="BF6" s="47">
        <f>OVERALL!E$65</f>
        <v>2.6620370370370367E-4</v>
      </c>
      <c r="BG6" s="47">
        <f>OVERALL!E$66</f>
        <v>1.107253086419753E-3</v>
      </c>
      <c r="BH6" s="47">
        <f>OVERALL!E$67</f>
        <v>3.433641975308642E-4</v>
      </c>
      <c r="BI6" s="47">
        <f>OVERALL!E$68</f>
        <v>1.4506172839506171E-3</v>
      </c>
      <c r="BJ6" s="47">
        <f>OVERALL!E$69</f>
        <v>1.8865740740740742E-3</v>
      </c>
      <c r="BK6" s="48">
        <f>OVERALL!E$70</f>
        <v>3.3371913580246908E-3</v>
      </c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24" x14ac:dyDescent="0.2">
      <c r="A7" s="26" t="str">
        <f>OVERALL!F$1</f>
        <v>BUDGET DIRECT</v>
      </c>
      <c r="B7" s="27"/>
      <c r="C7" s="28">
        <f>OVERALL!F$4</f>
        <v>0.71375</v>
      </c>
      <c r="D7" s="29">
        <f>OVERALL!F$6</f>
        <v>0.33333333333333331</v>
      </c>
      <c r="E7" s="30">
        <f>OVERALL!F$7</f>
        <v>1</v>
      </c>
      <c r="F7" s="31">
        <f>OVERALL!F$8</f>
        <v>0</v>
      </c>
      <c r="G7" s="31">
        <f>OVERALL!F$9</f>
        <v>0</v>
      </c>
      <c r="H7" s="29">
        <f>OVERALL!F$11</f>
        <v>0.5</v>
      </c>
      <c r="I7" s="31">
        <f>OVERALL!F$12</f>
        <v>0</v>
      </c>
      <c r="J7" s="31">
        <f>OVERALL!F$13</f>
        <v>0</v>
      </c>
      <c r="K7" s="31">
        <f>OVERALL!F$14</f>
        <v>1</v>
      </c>
      <c r="L7" s="31">
        <f>OVERALL!F$15</f>
        <v>1</v>
      </c>
      <c r="M7" s="31">
        <f>OVERALL!F$16</f>
        <v>0</v>
      </c>
      <c r="N7" s="31" t="str">
        <f>OVERALL!$L$17</f>
        <v>-</v>
      </c>
      <c r="O7" s="31">
        <f>OVERALL!F$18</f>
        <v>1</v>
      </c>
      <c r="P7" s="32">
        <f>OVERALL!F$20</f>
        <v>1</v>
      </c>
      <c r="Q7" s="31">
        <f>OVERALL!F$21</f>
        <v>1</v>
      </c>
      <c r="R7" s="31">
        <f>OVERALL!F$22</f>
        <v>1</v>
      </c>
      <c r="S7" s="31">
        <f>OVERALL!F$23</f>
        <v>1</v>
      </c>
      <c r="T7" s="31">
        <f>OVERALL!F$24</f>
        <v>1</v>
      </c>
      <c r="U7" s="32">
        <f>OVERALL!F$26</f>
        <v>0.8</v>
      </c>
      <c r="V7" s="31">
        <f>OVERALL!F$27</f>
        <v>1</v>
      </c>
      <c r="W7" s="31">
        <f>OVERALL!F$28</f>
        <v>1</v>
      </c>
      <c r="X7" s="31">
        <f>OVERALL!F$29</f>
        <v>1</v>
      </c>
      <c r="Y7" s="31">
        <f>OVERALL!F$30</f>
        <v>1</v>
      </c>
      <c r="Z7" s="31">
        <f>OVERALL!F$31</f>
        <v>0</v>
      </c>
      <c r="AA7" s="32">
        <f>OVERALL!F$33</f>
        <v>0.875</v>
      </c>
      <c r="AB7" s="31">
        <f>OVERALL!F$34</f>
        <v>1</v>
      </c>
      <c r="AC7" s="31">
        <f>OVERALL!F$35</f>
        <v>1</v>
      </c>
      <c r="AD7" s="31">
        <f>OVERALL!F$36</f>
        <v>0</v>
      </c>
      <c r="AE7" s="31">
        <f>OVERALL!F$37</f>
        <v>1</v>
      </c>
      <c r="AF7" s="31">
        <f>OVERALL!F$38</f>
        <v>1</v>
      </c>
      <c r="AG7" s="31">
        <f>OVERALL!F$39</f>
        <v>1</v>
      </c>
      <c r="AH7" s="31">
        <f>OVERALL!F$40</f>
        <v>1</v>
      </c>
      <c r="AI7" s="33">
        <f>OVERALL!F$41</f>
        <v>1</v>
      </c>
      <c r="AJ7" s="34"/>
      <c r="AK7" s="35">
        <f>OVERALL!F$43</f>
        <v>0</v>
      </c>
      <c r="AL7" s="31">
        <f>OVERALL!F$44</f>
        <v>0</v>
      </c>
      <c r="AM7" s="31">
        <f>OVERALL!F$45</f>
        <v>0</v>
      </c>
      <c r="AN7" s="31">
        <f>OVERALL!F$46</f>
        <v>0</v>
      </c>
      <c r="AO7" s="31">
        <f>OVERALL!F$47</f>
        <v>0</v>
      </c>
      <c r="AP7" s="31">
        <f>OVERALL!F$48</f>
        <v>0</v>
      </c>
      <c r="AQ7" s="31">
        <f>OVERALL!F$49</f>
        <v>0</v>
      </c>
      <c r="AR7" s="31">
        <f>OVERALL!F$50</f>
        <v>0</v>
      </c>
      <c r="AS7" s="31">
        <f>OVERALL!F$51</f>
        <v>0</v>
      </c>
      <c r="AT7" s="33">
        <f>OVERALL!F$52</f>
        <v>0</v>
      </c>
      <c r="AU7" s="34"/>
      <c r="AV7" s="36">
        <f>OVERALL!F$55</f>
        <v>1</v>
      </c>
      <c r="AW7" s="31">
        <f>OVERALL!F$56</f>
        <v>0</v>
      </c>
      <c r="AX7" s="31">
        <f>OVERALL!F$57</f>
        <v>0</v>
      </c>
      <c r="AY7" s="31">
        <f>OVERALL!F$58</f>
        <v>1</v>
      </c>
      <c r="AZ7" s="37">
        <f>OVERALL!F$59</f>
        <v>4.666666666666667</v>
      </c>
      <c r="BA7" s="31">
        <f>OVERALL!F$60</f>
        <v>0</v>
      </c>
      <c r="BB7" s="31" t="str">
        <f>OVERALL!F$61</f>
        <v>-</v>
      </c>
      <c r="BC7" s="31">
        <f>OVERALL!F$62</f>
        <v>0</v>
      </c>
      <c r="BD7" s="38">
        <f>OVERALL!F$63</f>
        <v>5.7870370370370373E-5</v>
      </c>
      <c r="BE7" s="38">
        <f>OVERALL!F$64</f>
        <v>0</v>
      </c>
      <c r="BF7" s="38">
        <f>OVERALL!F$65</f>
        <v>1.1458333333333333E-3</v>
      </c>
      <c r="BG7" s="38">
        <f>OVERALL!F$66</f>
        <v>1.2037037037037038E-3</v>
      </c>
      <c r="BH7" s="38">
        <f>OVERALL!F$67</f>
        <v>2.6620370370370367E-4</v>
      </c>
      <c r="BI7" s="38">
        <f>OVERALL!F$68</f>
        <v>1.4699074074074076E-3</v>
      </c>
      <c r="BJ7" s="38">
        <f>OVERALL!F$69</f>
        <v>6.1728395061728383E-5</v>
      </c>
      <c r="BK7" s="39">
        <f>OVERALL!F$70</f>
        <v>1.531635802469136E-3</v>
      </c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24" x14ac:dyDescent="0.2">
      <c r="A8" s="26" t="str">
        <f>OVERALL!G$1</f>
        <v>NRMA</v>
      </c>
      <c r="B8" s="27"/>
      <c r="C8" s="28">
        <f>OVERALL!G$4</f>
        <v>0.58291666666666664</v>
      </c>
      <c r="D8" s="29">
        <f>OVERALL!G$6</f>
        <v>0.33333333333333331</v>
      </c>
      <c r="E8" s="30">
        <f>OVERALL!G$7</f>
        <v>1</v>
      </c>
      <c r="F8" s="31">
        <f>OVERALL!G$8</f>
        <v>0</v>
      </c>
      <c r="G8" s="31">
        <f>OVERALL!G$9</f>
        <v>0</v>
      </c>
      <c r="H8" s="29">
        <f>OVERALL!G$11</f>
        <v>0.33333333333333331</v>
      </c>
      <c r="I8" s="31">
        <f>OVERALL!G$12</f>
        <v>0</v>
      </c>
      <c r="J8" s="31">
        <f>OVERALL!G$13</f>
        <v>0</v>
      </c>
      <c r="K8" s="31">
        <f>OVERALL!G$14</f>
        <v>1</v>
      </c>
      <c r="L8" s="31">
        <f>OVERALL!G$15</f>
        <v>1</v>
      </c>
      <c r="M8" s="31">
        <f>OVERALL!G$16</f>
        <v>0</v>
      </c>
      <c r="N8" s="31" t="str">
        <f>OVERALL!$L$17</f>
        <v>-</v>
      </c>
      <c r="O8" s="31">
        <f>OVERALL!G$18</f>
        <v>0</v>
      </c>
      <c r="P8" s="32">
        <f>OVERALL!G$20</f>
        <v>0.91666666666666663</v>
      </c>
      <c r="Q8" s="31">
        <f>OVERALL!G$21</f>
        <v>1</v>
      </c>
      <c r="R8" s="31">
        <f>OVERALL!G$22</f>
        <v>1</v>
      </c>
      <c r="S8" s="31">
        <f>OVERALL!G$23</f>
        <v>1</v>
      </c>
      <c r="T8" s="31">
        <f>OVERALL!G$24</f>
        <v>0.66666666666666663</v>
      </c>
      <c r="U8" s="32">
        <f>OVERALL!G$26</f>
        <v>0.73333333333333328</v>
      </c>
      <c r="V8" s="31">
        <f>OVERALL!G$27</f>
        <v>0.66666666666666663</v>
      </c>
      <c r="W8" s="31">
        <f>OVERALL!G$28</f>
        <v>1</v>
      </c>
      <c r="X8" s="31">
        <f>OVERALL!G$29</f>
        <v>1</v>
      </c>
      <c r="Y8" s="31">
        <f>OVERALL!G$30</f>
        <v>1</v>
      </c>
      <c r="Z8" s="31">
        <f>OVERALL!G$31</f>
        <v>0</v>
      </c>
      <c r="AA8" s="32">
        <f>OVERALL!G$33</f>
        <v>0.625</v>
      </c>
      <c r="AB8" s="31">
        <f>OVERALL!G$34</f>
        <v>0</v>
      </c>
      <c r="AC8" s="31">
        <f>OVERALL!G$35</f>
        <v>1</v>
      </c>
      <c r="AD8" s="31">
        <f>OVERALL!G$36</f>
        <v>0</v>
      </c>
      <c r="AE8" s="31">
        <f>OVERALL!G$37</f>
        <v>0.66666666666666663</v>
      </c>
      <c r="AF8" s="31">
        <f>OVERALL!G$38</f>
        <v>0.66666666666666663</v>
      </c>
      <c r="AG8" s="31">
        <f>OVERALL!G$39</f>
        <v>0.66666666666666663</v>
      </c>
      <c r="AH8" s="31">
        <f>OVERALL!G$40</f>
        <v>1</v>
      </c>
      <c r="AI8" s="33">
        <f>OVERALL!G$41</f>
        <v>1</v>
      </c>
      <c r="AJ8" s="34"/>
      <c r="AK8" s="35">
        <f>OVERALL!G$43</f>
        <v>0</v>
      </c>
      <c r="AL8" s="31">
        <f>OVERALL!G$44</f>
        <v>0</v>
      </c>
      <c r="AM8" s="31">
        <f>OVERALL!G$45</f>
        <v>0</v>
      </c>
      <c r="AN8" s="31">
        <f>OVERALL!G$46</f>
        <v>0</v>
      </c>
      <c r="AO8" s="31">
        <f>OVERALL!G$47</f>
        <v>0</v>
      </c>
      <c r="AP8" s="31">
        <f>OVERALL!G$48</f>
        <v>0</v>
      </c>
      <c r="AQ8" s="31">
        <f>OVERALL!G$49</f>
        <v>0</v>
      </c>
      <c r="AR8" s="31">
        <f>OVERALL!G$50</f>
        <v>0</v>
      </c>
      <c r="AS8" s="31">
        <f>OVERALL!G$51</f>
        <v>0</v>
      </c>
      <c r="AT8" s="33">
        <f>OVERALL!G$52</f>
        <v>0</v>
      </c>
      <c r="AU8" s="34"/>
      <c r="AV8" s="36">
        <f>OVERALL!G$55</f>
        <v>1</v>
      </c>
      <c r="AW8" s="31">
        <f>OVERALL!G$56</f>
        <v>1</v>
      </c>
      <c r="AX8" s="31">
        <f>OVERALL!G$57</f>
        <v>0</v>
      </c>
      <c r="AY8" s="31">
        <f>OVERALL!G$58</f>
        <v>0</v>
      </c>
      <c r="AZ8" s="37">
        <f>OVERALL!G$59</f>
        <v>4</v>
      </c>
      <c r="BA8" s="31">
        <f>OVERALL!G$60</f>
        <v>0</v>
      </c>
      <c r="BB8" s="31">
        <f>OVERALL!G$61</f>
        <v>0</v>
      </c>
      <c r="BC8" s="31">
        <f>OVERALL!G$62</f>
        <v>0</v>
      </c>
      <c r="BD8" s="38">
        <f>OVERALL!G$63</f>
        <v>6.9444444444444444E-5</v>
      </c>
      <c r="BE8" s="38">
        <f>OVERALL!G$64</f>
        <v>0</v>
      </c>
      <c r="BF8" s="38">
        <f>OVERALL!G$65</f>
        <v>7.407407407407407E-4</v>
      </c>
      <c r="BG8" s="38">
        <f>OVERALL!G$66</f>
        <v>8.1018518518518516E-4</v>
      </c>
      <c r="BH8" s="38">
        <f>OVERALL!G$67</f>
        <v>4.5524691358024691E-4</v>
      </c>
      <c r="BI8" s="38">
        <f>OVERALL!G$68</f>
        <v>1.2654320987654322E-3</v>
      </c>
      <c r="BJ8" s="38">
        <f>OVERALL!G$69</f>
        <v>1.1188271604938274E-3</v>
      </c>
      <c r="BK8" s="39">
        <f>OVERALL!G$70</f>
        <v>2.3842592592592596E-3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ht="24" x14ac:dyDescent="0.2">
      <c r="A9" s="26" t="str">
        <f>OVERALL!H$1</f>
        <v>RAC</v>
      </c>
      <c r="B9" s="27"/>
      <c r="C9" s="28">
        <f>OVERALL!H$4</f>
        <v>0.7335515873015872</v>
      </c>
      <c r="D9" s="29">
        <f>OVERALL!H$6</f>
        <v>1</v>
      </c>
      <c r="E9" s="49">
        <f>OVERALL!H$7</f>
        <v>1</v>
      </c>
      <c r="F9" s="49">
        <f>OVERALL!H$8</f>
        <v>1</v>
      </c>
      <c r="G9" s="49">
        <f>OVERALL!H$9</f>
        <v>1</v>
      </c>
      <c r="H9" s="29">
        <f>OVERALL!H$11</f>
        <v>0.7142857142857143</v>
      </c>
      <c r="I9" s="49">
        <f>OVERALL!H$12</f>
        <v>0</v>
      </c>
      <c r="J9" s="49">
        <f>OVERALL!H$13</f>
        <v>1</v>
      </c>
      <c r="K9" s="49">
        <f>OVERALL!H$14</f>
        <v>1</v>
      </c>
      <c r="L9" s="49">
        <f>OVERALL!H$15</f>
        <v>1</v>
      </c>
      <c r="M9" s="49">
        <f>OVERALL!H$16</f>
        <v>0</v>
      </c>
      <c r="N9" s="49" t="str">
        <f>OVERALL!$G$17</f>
        <v>-</v>
      </c>
      <c r="O9" s="49">
        <f>OVERALL!H$18</f>
        <v>1</v>
      </c>
      <c r="P9" s="29">
        <f>OVERALL!H$20</f>
        <v>1</v>
      </c>
      <c r="Q9" s="49">
        <f>OVERALL!H$21</f>
        <v>1</v>
      </c>
      <c r="R9" s="49">
        <f>OVERALL!H$22</f>
        <v>1</v>
      </c>
      <c r="S9" s="49">
        <f>OVERALL!H$23</f>
        <v>1</v>
      </c>
      <c r="T9" s="49">
        <f>OVERALL!H$24</f>
        <v>1</v>
      </c>
      <c r="U9" s="29">
        <f>OVERALL!H$26</f>
        <v>0.6</v>
      </c>
      <c r="V9" s="49">
        <f>OVERALL!H$27</f>
        <v>0</v>
      </c>
      <c r="W9" s="49">
        <f>OVERALL!H$28</f>
        <v>1</v>
      </c>
      <c r="X9" s="49">
        <f>OVERALL!H$29</f>
        <v>1</v>
      </c>
      <c r="Y9" s="49">
        <f>OVERALL!H$30</f>
        <v>1</v>
      </c>
      <c r="Z9" s="49">
        <f>OVERALL!H$31</f>
        <v>0</v>
      </c>
      <c r="AA9" s="29">
        <f>OVERALL!H$33</f>
        <v>0.625</v>
      </c>
      <c r="AB9" s="49">
        <f>OVERALL!H$34</f>
        <v>0.33333333333333331</v>
      </c>
      <c r="AC9" s="49">
        <f>OVERALL!H$35</f>
        <v>1</v>
      </c>
      <c r="AD9" s="49">
        <f>OVERALL!H$36</f>
        <v>0</v>
      </c>
      <c r="AE9" s="49">
        <f>OVERALL!H$37</f>
        <v>0.33333333333333331</v>
      </c>
      <c r="AF9" s="49">
        <f>OVERALL!H$38</f>
        <v>0.66666666666666663</v>
      </c>
      <c r="AG9" s="49">
        <f>OVERALL!H$39</f>
        <v>0.66666666666666663</v>
      </c>
      <c r="AH9" s="49">
        <f>OVERALL!H$40</f>
        <v>1</v>
      </c>
      <c r="AI9" s="50">
        <f>OVERALL!H$41</f>
        <v>1</v>
      </c>
      <c r="AJ9" s="34"/>
      <c r="AK9" s="51">
        <f>OVERALL!H$43</f>
        <v>0</v>
      </c>
      <c r="AL9" s="49">
        <f>OVERALL!H$44</f>
        <v>0</v>
      </c>
      <c r="AM9" s="49">
        <f>OVERALL!H$45</f>
        <v>0</v>
      </c>
      <c r="AN9" s="49">
        <f>OVERALL!H$46</f>
        <v>0</v>
      </c>
      <c r="AO9" s="49">
        <f>OVERALL!H$47</f>
        <v>0</v>
      </c>
      <c r="AP9" s="49">
        <f>OVERALL!H$48</f>
        <v>0</v>
      </c>
      <c r="AQ9" s="49">
        <f>OVERALL!H$49</f>
        <v>0</v>
      </c>
      <c r="AR9" s="49">
        <f>OVERALL!H$50</f>
        <v>0.33333333333333331</v>
      </c>
      <c r="AS9" s="49">
        <f>OVERALL!H$51</f>
        <v>0</v>
      </c>
      <c r="AT9" s="50">
        <f>OVERALL!H$52</f>
        <v>0</v>
      </c>
      <c r="AU9" s="34"/>
      <c r="AV9" s="52">
        <f>OVERALL!H$55</f>
        <v>1</v>
      </c>
      <c r="AW9" s="49">
        <f>OVERALL!H$56</f>
        <v>1</v>
      </c>
      <c r="AX9" s="49">
        <f>OVERALL!H$57</f>
        <v>0</v>
      </c>
      <c r="AY9" s="49">
        <f>OVERALL!H$58</f>
        <v>0</v>
      </c>
      <c r="AZ9" s="49">
        <f>OVERALL!H$59</f>
        <v>3</v>
      </c>
      <c r="BA9" s="49">
        <f>OVERALL!H$60</f>
        <v>0</v>
      </c>
      <c r="BB9" s="49">
        <f>OVERALL!H$61</f>
        <v>0</v>
      </c>
      <c r="BC9" s="49">
        <f>OVERALL!H$62</f>
        <v>0</v>
      </c>
      <c r="BD9" s="53">
        <f>OVERALL!H$63</f>
        <v>3.4722222222222222E-5</v>
      </c>
      <c r="BE9" s="53">
        <f>OVERALL!H$64</f>
        <v>9.2592592592592574E-5</v>
      </c>
      <c r="BF9" s="53">
        <f>OVERALL!H$65</f>
        <v>1.0570987654320988E-3</v>
      </c>
      <c r="BG9" s="53">
        <f>OVERALL!H$66</f>
        <v>1.1844135802469137E-3</v>
      </c>
      <c r="BH9" s="53">
        <f>OVERALL!H$67</f>
        <v>3.9351851851851852E-4</v>
      </c>
      <c r="BI9" s="53">
        <f>OVERALL!H$68</f>
        <v>1.5779320987654322E-3</v>
      </c>
      <c r="BJ9" s="53">
        <f>OVERALL!H$69</f>
        <v>9.2206790123456814E-4</v>
      </c>
      <c r="BK9" s="54">
        <f>OVERALL!H$70</f>
        <v>2.5000000000000001E-3</v>
      </c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ht="24" x14ac:dyDescent="0.2">
      <c r="A10" s="26" t="str">
        <f>OVERALL!I$1</f>
        <v>RACV</v>
      </c>
      <c r="B10" s="27"/>
      <c r="C10" s="28">
        <f>OVERALL!I$4</f>
        <v>0.14077380952380952</v>
      </c>
      <c r="D10" s="29">
        <f>OVERALL!I$6</f>
        <v>0.66666666666666663</v>
      </c>
      <c r="E10" s="49">
        <f>OVERALL!I$7</f>
        <v>1</v>
      </c>
      <c r="F10" s="49">
        <f>OVERALL!I$8</f>
        <v>0</v>
      </c>
      <c r="G10" s="49">
        <f>OVERALL!I$9</f>
        <v>1</v>
      </c>
      <c r="H10" s="29">
        <f>OVERALL!I$11</f>
        <v>0.61904761904761896</v>
      </c>
      <c r="I10" s="49">
        <f>OVERALL!I$12</f>
        <v>0</v>
      </c>
      <c r="J10" s="49">
        <f>OVERALL!I$13</f>
        <v>0.33333333333333331</v>
      </c>
      <c r="K10" s="49">
        <f>OVERALL!I$14</f>
        <v>1</v>
      </c>
      <c r="L10" s="49">
        <f>OVERALL!I$15</f>
        <v>1</v>
      </c>
      <c r="M10" s="49">
        <f>OVERALL!I$16</f>
        <v>0</v>
      </c>
      <c r="N10" s="49" t="str">
        <f>OVERALL!$G$17</f>
        <v>-</v>
      </c>
      <c r="O10" s="49">
        <f>OVERALL!I$18</f>
        <v>1</v>
      </c>
      <c r="P10" s="29">
        <f>OVERALL!I$20</f>
        <v>0.5</v>
      </c>
      <c r="Q10" s="49">
        <f>OVERALL!I$21</f>
        <v>1</v>
      </c>
      <c r="R10" s="49">
        <f>OVERALL!I$22</f>
        <v>1</v>
      </c>
      <c r="S10" s="49">
        <f>OVERALL!I$23</f>
        <v>0</v>
      </c>
      <c r="T10" s="49">
        <f>OVERALL!I$24</f>
        <v>0</v>
      </c>
      <c r="U10" s="29">
        <f>OVERALL!I$26</f>
        <v>1</v>
      </c>
      <c r="V10" s="49">
        <f>OVERALL!I$27</f>
        <v>1</v>
      </c>
      <c r="W10" s="49">
        <f>OVERALL!I$28</f>
        <v>1</v>
      </c>
      <c r="X10" s="49">
        <f>OVERALL!I$29</f>
        <v>1</v>
      </c>
      <c r="Y10" s="49">
        <f>OVERALL!I$30</f>
        <v>1</v>
      </c>
      <c r="Z10" s="49">
        <f>OVERALL!I$31</f>
        <v>1</v>
      </c>
      <c r="AA10" s="29">
        <f>OVERALL!I$33</f>
        <v>0.125</v>
      </c>
      <c r="AB10" s="49">
        <f>OVERALL!I$34</f>
        <v>0</v>
      </c>
      <c r="AC10" s="49">
        <f>OVERALL!I$35</f>
        <v>0.33333333333333331</v>
      </c>
      <c r="AD10" s="49">
        <f>OVERALL!I$36</f>
        <v>0</v>
      </c>
      <c r="AE10" s="49">
        <f>OVERALL!I$37</f>
        <v>0</v>
      </c>
      <c r="AF10" s="49">
        <f>OVERALL!I$38</f>
        <v>0</v>
      </c>
      <c r="AG10" s="49">
        <f>OVERALL!I$39</f>
        <v>0</v>
      </c>
      <c r="AH10" s="49">
        <f>OVERALL!I$40</f>
        <v>0.33333333333333331</v>
      </c>
      <c r="AI10" s="50">
        <f>OVERALL!I$41</f>
        <v>0.33333333333333331</v>
      </c>
      <c r="AJ10" s="34"/>
      <c r="AK10" s="51">
        <f>OVERALL!I$43</f>
        <v>1</v>
      </c>
      <c r="AL10" s="49">
        <f>OVERALL!I$44</f>
        <v>0</v>
      </c>
      <c r="AM10" s="49">
        <f>OVERALL!I$45</f>
        <v>0</v>
      </c>
      <c r="AN10" s="49">
        <f>OVERALL!I$46</f>
        <v>0</v>
      </c>
      <c r="AO10" s="49">
        <f>OVERALL!I$47</f>
        <v>0</v>
      </c>
      <c r="AP10" s="49">
        <f>OVERALL!I$48</f>
        <v>0</v>
      </c>
      <c r="AQ10" s="49">
        <f>OVERALL!I$49</f>
        <v>1</v>
      </c>
      <c r="AR10" s="49">
        <f>OVERALL!I$50</f>
        <v>0</v>
      </c>
      <c r="AS10" s="49">
        <f>OVERALL!I$51</f>
        <v>0.66666666666666663</v>
      </c>
      <c r="AT10" s="50">
        <f>OVERALL!I$52</f>
        <v>0</v>
      </c>
      <c r="AU10" s="34"/>
      <c r="AV10" s="52">
        <f>OVERALL!I$55</f>
        <v>0.33333333333333331</v>
      </c>
      <c r="AW10" s="49">
        <f>OVERALL!I$56</f>
        <v>1</v>
      </c>
      <c r="AX10" s="49">
        <f>OVERALL!I$57</f>
        <v>0</v>
      </c>
      <c r="AY10" s="49">
        <f>OVERALL!I$58</f>
        <v>0</v>
      </c>
      <c r="AZ10" s="49">
        <f>OVERALL!I$59</f>
        <v>4</v>
      </c>
      <c r="BA10" s="49">
        <f>OVERALL!I$60</f>
        <v>1</v>
      </c>
      <c r="BB10" s="49">
        <f>OVERALL!I$61</f>
        <v>0</v>
      </c>
      <c r="BC10" s="49">
        <f>OVERALL!I$62</f>
        <v>0</v>
      </c>
      <c r="BD10" s="53">
        <f>OVERALL!I$63</f>
        <v>3.4722222222222222E-5</v>
      </c>
      <c r="BE10" s="53">
        <f>OVERALL!I$64</f>
        <v>0</v>
      </c>
      <c r="BF10" s="53">
        <f>OVERALL!I$65</f>
        <v>6.0956790123456797E-4</v>
      </c>
      <c r="BG10" s="53">
        <f>OVERALL!I$66</f>
        <v>6.442901234567902E-4</v>
      </c>
      <c r="BH10" s="53">
        <f>OVERALL!I$67</f>
        <v>1.1072530864197532E-3</v>
      </c>
      <c r="BI10" s="53">
        <f>OVERALL!I$68</f>
        <v>1.7515432098765434E-3</v>
      </c>
      <c r="BJ10" s="53">
        <f>OVERALL!I$69</f>
        <v>5.5902777777777773E-3</v>
      </c>
      <c r="BK10" s="54">
        <f>OVERALL!I$70</f>
        <v>7.3418209876543209E-3</v>
      </c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1:78" ht="24" x14ac:dyDescent="0.2">
      <c r="A11" s="26" t="str">
        <f>OVERALL!J$1</f>
        <v>YOUI</v>
      </c>
      <c r="B11" s="27"/>
      <c r="C11" s="28">
        <f>OVERALL!J$4</f>
        <v>0.75749999999999995</v>
      </c>
      <c r="D11" s="29">
        <f>OVERALL!J$6</f>
        <v>0.66666666666666663</v>
      </c>
      <c r="E11" s="49">
        <f>OVERALL!J$7</f>
        <v>1</v>
      </c>
      <c r="F11" s="49">
        <f>OVERALL!J$8</f>
        <v>0</v>
      </c>
      <c r="G11" s="49">
        <f>OVERALL!J$9</f>
        <v>1</v>
      </c>
      <c r="H11" s="29">
        <f>OVERALL!J$11</f>
        <v>0.6</v>
      </c>
      <c r="I11" s="49">
        <f>OVERALL!J$12</f>
        <v>0</v>
      </c>
      <c r="J11" s="49">
        <f>OVERALL!J$13</f>
        <v>1</v>
      </c>
      <c r="K11" s="49">
        <f>OVERALL!J$14</f>
        <v>1</v>
      </c>
      <c r="L11" s="49">
        <f>OVERALL!J$15</f>
        <v>0</v>
      </c>
      <c r="M11" s="49" t="str">
        <f>OVERALL!J$16</f>
        <v>-</v>
      </c>
      <c r="N11" s="49" t="str">
        <f>OVERALL!$G$17</f>
        <v>-</v>
      </c>
      <c r="O11" s="49">
        <f>OVERALL!J$18</f>
        <v>1</v>
      </c>
      <c r="P11" s="29">
        <f>OVERALL!J$20</f>
        <v>1</v>
      </c>
      <c r="Q11" s="49">
        <f>OVERALL!J$21</f>
        <v>1</v>
      </c>
      <c r="R11" s="49">
        <f>OVERALL!J$22</f>
        <v>1</v>
      </c>
      <c r="S11" s="49">
        <f>OVERALL!J$23</f>
        <v>1</v>
      </c>
      <c r="T11" s="49">
        <f>OVERALL!J$24</f>
        <v>1</v>
      </c>
      <c r="U11" s="29">
        <f>OVERALL!J$26</f>
        <v>0.8</v>
      </c>
      <c r="V11" s="49">
        <f>OVERALL!J$27</f>
        <v>1</v>
      </c>
      <c r="W11" s="49">
        <f>OVERALL!J$28</f>
        <v>1</v>
      </c>
      <c r="X11" s="49">
        <f>OVERALL!J$29</f>
        <v>1</v>
      </c>
      <c r="Y11" s="49">
        <f>OVERALL!J$30</f>
        <v>1</v>
      </c>
      <c r="Z11" s="49">
        <f>OVERALL!J$31</f>
        <v>0</v>
      </c>
      <c r="AA11" s="29">
        <f>OVERALL!J$33</f>
        <v>0.75</v>
      </c>
      <c r="AB11" s="49">
        <f>OVERALL!J$34</f>
        <v>1</v>
      </c>
      <c r="AC11" s="49">
        <f>OVERALL!J$35</f>
        <v>1</v>
      </c>
      <c r="AD11" s="49">
        <f>OVERALL!J$36</f>
        <v>0</v>
      </c>
      <c r="AE11" s="49">
        <f>OVERALL!J$37</f>
        <v>0</v>
      </c>
      <c r="AF11" s="49">
        <f>OVERALL!J$38</f>
        <v>1</v>
      </c>
      <c r="AG11" s="49">
        <f>OVERALL!J$39</f>
        <v>1</v>
      </c>
      <c r="AH11" s="49">
        <f>OVERALL!J$40</f>
        <v>1</v>
      </c>
      <c r="AI11" s="50">
        <f>OVERALL!J$41</f>
        <v>1</v>
      </c>
      <c r="AJ11" s="34"/>
      <c r="AK11" s="51">
        <f>OVERALL!J$43</f>
        <v>0</v>
      </c>
      <c r="AL11" s="49">
        <f>OVERALL!J$44</f>
        <v>0</v>
      </c>
      <c r="AM11" s="49">
        <f>OVERALL!J$45</f>
        <v>0</v>
      </c>
      <c r="AN11" s="49">
        <f>OVERALL!J$46</f>
        <v>0</v>
      </c>
      <c r="AO11" s="49">
        <f>OVERALL!J$47</f>
        <v>0</v>
      </c>
      <c r="AP11" s="49">
        <f>OVERALL!J$48</f>
        <v>0</v>
      </c>
      <c r="AQ11" s="49">
        <f>OVERALL!J$49</f>
        <v>0</v>
      </c>
      <c r="AR11" s="49">
        <f>OVERALL!J$50</f>
        <v>0</v>
      </c>
      <c r="AS11" s="49">
        <f>OVERALL!J$51</f>
        <v>0</v>
      </c>
      <c r="AT11" s="50">
        <f>OVERALL!J$52</f>
        <v>0</v>
      </c>
      <c r="AU11" s="34"/>
      <c r="AV11" s="52">
        <f>OVERALL!J$55</f>
        <v>1</v>
      </c>
      <c r="AW11" s="49">
        <f>OVERALL!J$56</f>
        <v>1</v>
      </c>
      <c r="AX11" s="49">
        <f>OVERALL!J$57</f>
        <v>0</v>
      </c>
      <c r="AY11" s="49">
        <f>OVERALL!J$58</f>
        <v>0</v>
      </c>
      <c r="AZ11" s="49">
        <f>OVERALL!J$59</f>
        <v>2</v>
      </c>
      <c r="BA11" s="49">
        <f>OVERALL!J$60</f>
        <v>0</v>
      </c>
      <c r="BB11" s="49" t="str">
        <f>OVERALL!J$61</f>
        <v>-</v>
      </c>
      <c r="BC11" s="49" t="str">
        <f>OVERALL!J$62</f>
        <v>-</v>
      </c>
      <c r="BD11" s="53">
        <f>OVERALL!J$63</f>
        <v>3.0092592592592595E-4</v>
      </c>
      <c r="BE11" s="53">
        <f>OVERALL!J$64</f>
        <v>3.0864197530864191E-4</v>
      </c>
      <c r="BF11" s="53">
        <f>OVERALL!J$65</f>
        <v>0</v>
      </c>
      <c r="BG11" s="53">
        <f>OVERALL!J$66</f>
        <v>6.0956790123456786E-4</v>
      </c>
      <c r="BH11" s="53">
        <f>OVERALL!J$67</f>
        <v>2.006172839506173E-4</v>
      </c>
      <c r="BI11" s="53">
        <f>OVERALL!J$68</f>
        <v>8.1018518518518516E-4</v>
      </c>
      <c r="BJ11" s="53">
        <f>OVERALL!J$69</f>
        <v>1.7746913580246907E-4</v>
      </c>
      <c r="BK11" s="54">
        <f>OVERALL!J$70</f>
        <v>9.8765432098765434E-4</v>
      </c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4" x14ac:dyDescent="0.2">
      <c r="A12" s="26" t="str">
        <f>OVERALL!K$1</f>
        <v>CAR 8</v>
      </c>
      <c r="B12" s="27"/>
      <c r="C12" s="28" t="str">
        <f>OVERALL!K$4</f>
        <v>-</v>
      </c>
      <c r="D12" s="29" t="str">
        <f>OVERALL!K$6</f>
        <v>-</v>
      </c>
      <c r="E12" s="30" t="str">
        <f>OVERALL!K$7</f>
        <v>-</v>
      </c>
      <c r="F12" s="31" t="str">
        <f>OVERALL!K$8</f>
        <v>-</v>
      </c>
      <c r="G12" s="31" t="str">
        <f>OVERALL!K$9</f>
        <v>-</v>
      </c>
      <c r="H12" s="29" t="str">
        <f>OVERALL!K$11</f>
        <v>-</v>
      </c>
      <c r="I12" s="31" t="str">
        <f>OVERALL!K$12</f>
        <v>-</v>
      </c>
      <c r="J12" s="31" t="str">
        <f>OVERALL!K$13</f>
        <v>-</v>
      </c>
      <c r="K12" s="31" t="str">
        <f>OVERALL!K$14</f>
        <v>-</v>
      </c>
      <c r="L12" s="31" t="str">
        <f>OVERALL!K$15</f>
        <v>-</v>
      </c>
      <c r="M12" s="31" t="str">
        <f>OVERALL!K$16</f>
        <v>-</v>
      </c>
      <c r="N12" s="31" t="str">
        <f>OVERALL!$L$17</f>
        <v>-</v>
      </c>
      <c r="O12" s="31" t="str">
        <f>OVERALL!K$18</f>
        <v>-</v>
      </c>
      <c r="P12" s="32" t="str">
        <f>OVERALL!K$20</f>
        <v>-</v>
      </c>
      <c r="Q12" s="31" t="str">
        <f>OVERALL!K$21</f>
        <v>-</v>
      </c>
      <c r="R12" s="31" t="str">
        <f>OVERALL!K$22</f>
        <v>-</v>
      </c>
      <c r="S12" s="31" t="str">
        <f>OVERALL!K$23</f>
        <v>-</v>
      </c>
      <c r="T12" s="31" t="str">
        <f>OVERALL!K$24</f>
        <v>-</v>
      </c>
      <c r="U12" s="32" t="str">
        <f>OVERALL!K$26</f>
        <v>-</v>
      </c>
      <c r="V12" s="31" t="str">
        <f>OVERALL!K$27</f>
        <v>-</v>
      </c>
      <c r="W12" s="31" t="str">
        <f>OVERALL!K$28</f>
        <v>-</v>
      </c>
      <c r="X12" s="31" t="str">
        <f>OVERALL!K$29</f>
        <v>-</v>
      </c>
      <c r="Y12" s="31" t="str">
        <f>OVERALL!K$30</f>
        <v>-</v>
      </c>
      <c r="Z12" s="31" t="str">
        <f>OVERALL!K$31</f>
        <v>-</v>
      </c>
      <c r="AA12" s="32" t="str">
        <f>OVERALL!K$33</f>
        <v>-</v>
      </c>
      <c r="AB12" s="31" t="str">
        <f>OVERALL!K$34</f>
        <v>-</v>
      </c>
      <c r="AC12" s="31" t="str">
        <f>OVERALL!K$35</f>
        <v>-</v>
      </c>
      <c r="AD12" s="31" t="str">
        <f>OVERALL!K$36</f>
        <v>-</v>
      </c>
      <c r="AE12" s="31" t="str">
        <f>OVERALL!K$37</f>
        <v>-</v>
      </c>
      <c r="AF12" s="31" t="str">
        <f>OVERALL!K$38</f>
        <v>-</v>
      </c>
      <c r="AG12" s="31" t="str">
        <f>OVERALL!K$39</f>
        <v>-</v>
      </c>
      <c r="AH12" s="31" t="str">
        <f>OVERALL!K$40</f>
        <v>-</v>
      </c>
      <c r="AI12" s="33" t="str">
        <f>OVERALL!K$41</f>
        <v>-</v>
      </c>
      <c r="AJ12" s="34"/>
      <c r="AK12" s="35" t="str">
        <f>OVERALL!K$43</f>
        <v>-</v>
      </c>
      <c r="AL12" s="31" t="str">
        <f>OVERALL!K$44</f>
        <v>-</v>
      </c>
      <c r="AM12" s="31" t="str">
        <f>OVERALL!K$45</f>
        <v>-</v>
      </c>
      <c r="AN12" s="31" t="str">
        <f>OVERALL!K$46</f>
        <v>-</v>
      </c>
      <c r="AO12" s="31" t="str">
        <f>OVERALL!K$47</f>
        <v>-</v>
      </c>
      <c r="AP12" s="31" t="str">
        <f>OVERALL!K$48</f>
        <v>-</v>
      </c>
      <c r="AQ12" s="31" t="str">
        <f>OVERALL!K$49</f>
        <v>-</v>
      </c>
      <c r="AR12" s="31" t="str">
        <f>OVERALL!K$50</f>
        <v>-</v>
      </c>
      <c r="AS12" s="31" t="str">
        <f>OVERALL!K$51</f>
        <v>-</v>
      </c>
      <c r="AT12" s="33" t="str">
        <f>OVERALL!K$52</f>
        <v>-</v>
      </c>
      <c r="AU12" s="34"/>
      <c r="AV12" s="36" t="str">
        <f>OVERALL!K$55</f>
        <v>-</v>
      </c>
      <c r="AW12" s="31" t="str">
        <f>OVERALL!K$56</f>
        <v>-</v>
      </c>
      <c r="AX12" s="31" t="str">
        <f>OVERALL!K$57</f>
        <v>-</v>
      </c>
      <c r="AY12" s="31" t="str">
        <f>OVERALL!K$58</f>
        <v>-</v>
      </c>
      <c r="AZ12" s="37" t="str">
        <f>OVERALL!K$59</f>
        <v>-</v>
      </c>
      <c r="BA12" s="31" t="str">
        <f>OVERALL!K$60</f>
        <v>-</v>
      </c>
      <c r="BB12" s="31" t="str">
        <f>OVERALL!K$61</f>
        <v>-</v>
      </c>
      <c r="BC12" s="31" t="str">
        <f>OVERALL!K$62</f>
        <v>-</v>
      </c>
      <c r="BD12" s="38" t="str">
        <f>OVERALL!K$63</f>
        <v>-</v>
      </c>
      <c r="BE12" s="38" t="str">
        <f>OVERALL!K$64</f>
        <v>-</v>
      </c>
      <c r="BF12" s="38" t="str">
        <f>OVERALL!K$65</f>
        <v>-</v>
      </c>
      <c r="BG12" s="38" t="str">
        <f>OVERALL!K$66</f>
        <v>-</v>
      </c>
      <c r="BH12" s="38" t="str">
        <f>OVERALL!K$67</f>
        <v>-</v>
      </c>
      <c r="BI12" s="38" t="str">
        <f>OVERALL!K$68</f>
        <v>-</v>
      </c>
      <c r="BJ12" s="38" t="str">
        <f>OVERALL!K$69</f>
        <v>-</v>
      </c>
      <c r="BK12" s="39" t="str">
        <f>OVERALL!K$70</f>
        <v>-</v>
      </c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</row>
    <row r="13" spans="1:78" ht="24" x14ac:dyDescent="0.2">
      <c r="A13" s="26" t="str">
        <f>OVERALL!L$1</f>
        <v>CAR 9</v>
      </c>
      <c r="B13" s="27"/>
      <c r="C13" s="28" t="str">
        <f>OVERALL!L$4</f>
        <v>-</v>
      </c>
      <c r="D13" s="29" t="str">
        <f>OVERALL!L$6</f>
        <v>-</v>
      </c>
      <c r="E13" s="30" t="str">
        <f>OVERALL!L$7</f>
        <v>-</v>
      </c>
      <c r="F13" s="31" t="str">
        <f>OVERALL!L$8</f>
        <v>-</v>
      </c>
      <c r="G13" s="31" t="str">
        <f>OVERALL!L$9</f>
        <v>-</v>
      </c>
      <c r="H13" s="29" t="str">
        <f>OVERALL!L$11</f>
        <v>-</v>
      </c>
      <c r="I13" s="31" t="str">
        <f>OVERALL!L$12</f>
        <v>-</v>
      </c>
      <c r="J13" s="31" t="str">
        <f>OVERALL!L$13</f>
        <v>-</v>
      </c>
      <c r="K13" s="31" t="str">
        <f>OVERALL!L$14</f>
        <v>-</v>
      </c>
      <c r="L13" s="31" t="str">
        <f>OVERALL!L$15</f>
        <v>-</v>
      </c>
      <c r="M13" s="31" t="str">
        <f>OVERALL!L$16</f>
        <v>-</v>
      </c>
      <c r="N13" s="31" t="str">
        <f>OVERALL!$L$17</f>
        <v>-</v>
      </c>
      <c r="O13" s="31" t="str">
        <f>OVERALL!L$18</f>
        <v>-</v>
      </c>
      <c r="P13" s="32" t="str">
        <f>OVERALL!L$20</f>
        <v>-</v>
      </c>
      <c r="Q13" s="31" t="str">
        <f>OVERALL!L$21</f>
        <v>-</v>
      </c>
      <c r="R13" s="31" t="str">
        <f>OVERALL!L$22</f>
        <v>-</v>
      </c>
      <c r="S13" s="31" t="str">
        <f>OVERALL!L$23</f>
        <v>-</v>
      </c>
      <c r="T13" s="31" t="str">
        <f>OVERALL!L$24</f>
        <v>-</v>
      </c>
      <c r="U13" s="32" t="str">
        <f>OVERALL!L$26</f>
        <v>-</v>
      </c>
      <c r="V13" s="31" t="str">
        <f>OVERALL!L$27</f>
        <v>-</v>
      </c>
      <c r="W13" s="31" t="str">
        <f>OVERALL!L$28</f>
        <v>-</v>
      </c>
      <c r="X13" s="31" t="str">
        <f>OVERALL!L$29</f>
        <v>-</v>
      </c>
      <c r="Y13" s="31" t="str">
        <f>OVERALL!L$30</f>
        <v>-</v>
      </c>
      <c r="Z13" s="31" t="str">
        <f>OVERALL!L$31</f>
        <v>-</v>
      </c>
      <c r="AA13" s="32" t="str">
        <f>OVERALL!L$33</f>
        <v>-</v>
      </c>
      <c r="AB13" s="31" t="str">
        <f>OVERALL!L$34</f>
        <v>-</v>
      </c>
      <c r="AC13" s="31" t="str">
        <f>OVERALL!L$35</f>
        <v>-</v>
      </c>
      <c r="AD13" s="31" t="str">
        <f>OVERALL!L$36</f>
        <v>-</v>
      </c>
      <c r="AE13" s="31" t="str">
        <f>OVERALL!L$37</f>
        <v>-</v>
      </c>
      <c r="AF13" s="31" t="str">
        <f>OVERALL!L$38</f>
        <v>-</v>
      </c>
      <c r="AG13" s="31" t="str">
        <f>OVERALL!L$39</f>
        <v>-</v>
      </c>
      <c r="AH13" s="31" t="str">
        <f>OVERALL!L$40</f>
        <v>-</v>
      </c>
      <c r="AI13" s="33" t="str">
        <f>OVERALL!L$41</f>
        <v>-</v>
      </c>
      <c r="AJ13" s="34"/>
      <c r="AK13" s="35" t="str">
        <f>OVERALL!L$43</f>
        <v>-</v>
      </c>
      <c r="AL13" s="31" t="str">
        <f>OVERALL!L$44</f>
        <v>-</v>
      </c>
      <c r="AM13" s="31" t="str">
        <f>OVERALL!L$45</f>
        <v>-</v>
      </c>
      <c r="AN13" s="31" t="str">
        <f>OVERALL!L$46</f>
        <v>-</v>
      </c>
      <c r="AO13" s="31" t="str">
        <f>OVERALL!L$47</f>
        <v>-</v>
      </c>
      <c r="AP13" s="31" t="str">
        <f>OVERALL!L$48</f>
        <v>-</v>
      </c>
      <c r="AQ13" s="31" t="str">
        <f>OVERALL!L$49</f>
        <v>-</v>
      </c>
      <c r="AR13" s="31" t="str">
        <f>OVERALL!L$50</f>
        <v>-</v>
      </c>
      <c r="AS13" s="31" t="str">
        <f>OVERALL!L$51</f>
        <v>-</v>
      </c>
      <c r="AT13" s="33" t="str">
        <f>OVERALL!L$52</f>
        <v>-</v>
      </c>
      <c r="AU13" s="34"/>
      <c r="AV13" s="36" t="str">
        <f>OVERALL!L$55</f>
        <v>-</v>
      </c>
      <c r="AW13" s="31" t="str">
        <f>OVERALL!L$56</f>
        <v>-</v>
      </c>
      <c r="AX13" s="31" t="str">
        <f>OVERALL!L$57</f>
        <v>-</v>
      </c>
      <c r="AY13" s="31" t="str">
        <f>OVERALL!L$58</f>
        <v>-</v>
      </c>
      <c r="AZ13" s="37" t="str">
        <f>OVERALL!L$59</f>
        <v>-</v>
      </c>
      <c r="BA13" s="31" t="str">
        <f>OVERALL!L$60</f>
        <v>-</v>
      </c>
      <c r="BB13" s="31" t="str">
        <f>OVERALL!L$61</f>
        <v>-</v>
      </c>
      <c r="BC13" s="31" t="str">
        <f>OVERALL!L$62</f>
        <v>-</v>
      </c>
      <c r="BD13" s="38" t="str">
        <f>OVERALL!L$63</f>
        <v>-</v>
      </c>
      <c r="BE13" s="38" t="str">
        <f>OVERALL!L$64</f>
        <v>-</v>
      </c>
      <c r="BF13" s="38" t="str">
        <f>OVERALL!L$65</f>
        <v>-</v>
      </c>
      <c r="BG13" s="38" t="str">
        <f>OVERALL!L$66</f>
        <v>-</v>
      </c>
      <c r="BH13" s="38" t="str">
        <f>OVERALL!L$67</f>
        <v>-</v>
      </c>
      <c r="BI13" s="38" t="str">
        <f>OVERALL!L$68</f>
        <v>-</v>
      </c>
      <c r="BJ13" s="38" t="str">
        <f>OVERALL!L$69</f>
        <v>-</v>
      </c>
      <c r="BK13" s="39" t="str">
        <f>OVERALL!L$70</f>
        <v>-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</row>
    <row r="14" spans="1:78" ht="24" x14ac:dyDescent="0.2">
      <c r="A14" s="26" t="str">
        <f>OVERALL!M$1</f>
        <v>CAR 10</v>
      </c>
      <c r="B14" s="27"/>
      <c r="C14" s="41" t="s">
        <v>68</v>
      </c>
      <c r="D14" s="29" t="s">
        <v>68</v>
      </c>
      <c r="E14" s="41" t="s">
        <v>68</v>
      </c>
      <c r="F14" s="41" t="s">
        <v>68</v>
      </c>
      <c r="G14" s="41" t="s">
        <v>68</v>
      </c>
      <c r="H14" s="29" t="s">
        <v>68</v>
      </c>
      <c r="I14" s="41" t="s">
        <v>68</v>
      </c>
      <c r="J14" s="41" t="s">
        <v>68</v>
      </c>
      <c r="K14" s="41" t="s">
        <v>68</v>
      </c>
      <c r="L14" s="41" t="s">
        <v>68</v>
      </c>
      <c r="M14" s="41" t="s">
        <v>68</v>
      </c>
      <c r="N14" s="41" t="s">
        <v>68</v>
      </c>
      <c r="O14" s="41" t="s">
        <v>68</v>
      </c>
      <c r="P14" s="29" t="s">
        <v>68</v>
      </c>
      <c r="Q14" s="41" t="s">
        <v>68</v>
      </c>
      <c r="R14" s="41" t="s">
        <v>68</v>
      </c>
      <c r="S14" s="41" t="s">
        <v>68</v>
      </c>
      <c r="T14" s="41" t="s">
        <v>68</v>
      </c>
      <c r="U14" s="29" t="s">
        <v>68</v>
      </c>
      <c r="V14" s="41" t="s">
        <v>68</v>
      </c>
      <c r="W14" s="41" t="s">
        <v>68</v>
      </c>
      <c r="X14" s="41" t="s">
        <v>68</v>
      </c>
      <c r="Y14" s="41" t="s">
        <v>68</v>
      </c>
      <c r="Z14" s="41" t="s">
        <v>68</v>
      </c>
      <c r="AA14" s="29" t="s">
        <v>68</v>
      </c>
      <c r="AB14" s="41" t="s">
        <v>68</v>
      </c>
      <c r="AC14" s="41" t="s">
        <v>68</v>
      </c>
      <c r="AD14" s="41" t="s">
        <v>68</v>
      </c>
      <c r="AE14" s="41" t="s">
        <v>68</v>
      </c>
      <c r="AF14" s="41" t="s">
        <v>68</v>
      </c>
      <c r="AG14" s="41" t="s">
        <v>68</v>
      </c>
      <c r="AH14" s="41" t="s">
        <v>68</v>
      </c>
      <c r="AI14" s="55" t="s">
        <v>68</v>
      </c>
      <c r="AJ14" s="34"/>
      <c r="AK14" s="29" t="s">
        <v>68</v>
      </c>
      <c r="AL14" s="41" t="s">
        <v>68</v>
      </c>
      <c r="AM14" s="41" t="s">
        <v>68</v>
      </c>
      <c r="AN14" s="41" t="s">
        <v>68</v>
      </c>
      <c r="AO14" s="41" t="s">
        <v>68</v>
      </c>
      <c r="AP14" s="41" t="s">
        <v>68</v>
      </c>
      <c r="AQ14" s="41" t="s">
        <v>68</v>
      </c>
      <c r="AR14" s="41" t="s">
        <v>68</v>
      </c>
      <c r="AS14" s="41" t="s">
        <v>68</v>
      </c>
      <c r="AT14" s="55" t="s">
        <v>68</v>
      </c>
      <c r="AU14" s="34"/>
      <c r="AV14" s="56" t="s">
        <v>68</v>
      </c>
      <c r="AW14" s="41" t="s">
        <v>68</v>
      </c>
      <c r="AX14" s="41" t="s">
        <v>68</v>
      </c>
      <c r="AY14" s="41" t="s">
        <v>68</v>
      </c>
      <c r="AZ14" s="41" t="s">
        <v>68</v>
      </c>
      <c r="BA14" s="41" t="s">
        <v>68</v>
      </c>
      <c r="BB14" s="41" t="s">
        <v>68</v>
      </c>
      <c r="BC14" s="41" t="s">
        <v>68</v>
      </c>
      <c r="BD14" s="57" t="s">
        <v>68</v>
      </c>
      <c r="BE14" s="57" t="s">
        <v>68</v>
      </c>
      <c r="BF14" s="57" t="s">
        <v>68</v>
      </c>
      <c r="BG14" s="57" t="s">
        <v>68</v>
      </c>
      <c r="BH14" s="57" t="s">
        <v>68</v>
      </c>
      <c r="BI14" s="57" t="s">
        <v>68</v>
      </c>
      <c r="BJ14" s="57" t="s">
        <v>68</v>
      </c>
      <c r="BK14" s="58" t="s">
        <v>68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78" ht="24" x14ac:dyDescent="0.2">
      <c r="A15" s="26" t="str">
        <f>OVERALL!N$1</f>
        <v>CAR 11</v>
      </c>
      <c r="B15" s="27"/>
      <c r="C15" s="28" t="s">
        <v>68</v>
      </c>
      <c r="D15" s="29" t="s">
        <v>68</v>
      </c>
      <c r="E15" s="28" t="s">
        <v>68</v>
      </c>
      <c r="F15" s="28" t="s">
        <v>68</v>
      </c>
      <c r="G15" s="28" t="s">
        <v>68</v>
      </c>
      <c r="H15" s="29" t="s">
        <v>68</v>
      </c>
      <c r="I15" s="28" t="s">
        <v>68</v>
      </c>
      <c r="J15" s="28" t="s">
        <v>68</v>
      </c>
      <c r="K15" s="28" t="s">
        <v>68</v>
      </c>
      <c r="L15" s="28" t="s">
        <v>68</v>
      </c>
      <c r="M15" s="28" t="s">
        <v>68</v>
      </c>
      <c r="N15" s="28" t="s">
        <v>68</v>
      </c>
      <c r="O15" s="28" t="s">
        <v>68</v>
      </c>
      <c r="P15" s="29" t="s">
        <v>68</v>
      </c>
      <c r="Q15" s="28" t="s">
        <v>68</v>
      </c>
      <c r="R15" s="28" t="s">
        <v>68</v>
      </c>
      <c r="S15" s="28" t="s">
        <v>68</v>
      </c>
      <c r="T15" s="28" t="s">
        <v>68</v>
      </c>
      <c r="U15" s="29" t="s">
        <v>68</v>
      </c>
      <c r="V15" s="28" t="s">
        <v>68</v>
      </c>
      <c r="W15" s="28" t="s">
        <v>68</v>
      </c>
      <c r="X15" s="28" t="s">
        <v>68</v>
      </c>
      <c r="Y15" s="28" t="s">
        <v>68</v>
      </c>
      <c r="Z15" s="28" t="s">
        <v>68</v>
      </c>
      <c r="AA15" s="29" t="s">
        <v>68</v>
      </c>
      <c r="AB15" s="28" t="s">
        <v>68</v>
      </c>
      <c r="AC15" s="28" t="s">
        <v>68</v>
      </c>
      <c r="AD15" s="28" t="s">
        <v>68</v>
      </c>
      <c r="AE15" s="28" t="s">
        <v>68</v>
      </c>
      <c r="AF15" s="28" t="s">
        <v>68</v>
      </c>
      <c r="AG15" s="28" t="s">
        <v>68</v>
      </c>
      <c r="AH15" s="28" t="s">
        <v>68</v>
      </c>
      <c r="AI15" s="59" t="s">
        <v>68</v>
      </c>
      <c r="AJ15" s="34"/>
      <c r="AK15" s="29" t="s">
        <v>68</v>
      </c>
      <c r="AL15" s="28" t="s">
        <v>68</v>
      </c>
      <c r="AM15" s="28" t="s">
        <v>68</v>
      </c>
      <c r="AN15" s="28" t="s">
        <v>68</v>
      </c>
      <c r="AO15" s="28" t="s">
        <v>68</v>
      </c>
      <c r="AP15" s="28" t="s">
        <v>68</v>
      </c>
      <c r="AQ15" s="28" t="s">
        <v>68</v>
      </c>
      <c r="AR15" s="28" t="s">
        <v>68</v>
      </c>
      <c r="AS15" s="28" t="s">
        <v>68</v>
      </c>
      <c r="AT15" s="59" t="s">
        <v>68</v>
      </c>
      <c r="AU15" s="34"/>
      <c r="AV15" s="60" t="s">
        <v>68</v>
      </c>
      <c r="AW15" s="28" t="s">
        <v>68</v>
      </c>
      <c r="AX15" s="28" t="s">
        <v>68</v>
      </c>
      <c r="AY15" s="28" t="s">
        <v>68</v>
      </c>
      <c r="AZ15" s="28" t="s">
        <v>68</v>
      </c>
      <c r="BA15" s="28" t="s">
        <v>68</v>
      </c>
      <c r="BB15" s="28" t="s">
        <v>68</v>
      </c>
      <c r="BC15" s="28" t="s">
        <v>68</v>
      </c>
      <c r="BD15" s="61" t="s">
        <v>68</v>
      </c>
      <c r="BE15" s="61" t="s">
        <v>68</v>
      </c>
      <c r="BF15" s="61" t="s">
        <v>68</v>
      </c>
      <c r="BG15" s="61" t="s">
        <v>68</v>
      </c>
      <c r="BH15" s="61" t="s">
        <v>68</v>
      </c>
      <c r="BI15" s="61" t="s">
        <v>68</v>
      </c>
      <c r="BJ15" s="61" t="s">
        <v>68</v>
      </c>
      <c r="BK15" s="62" t="s">
        <v>68</v>
      </c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</row>
    <row r="16" spans="1:78" ht="24" x14ac:dyDescent="0.2">
      <c r="A16" s="40" t="str">
        <f>OVERALL!O$1</f>
        <v>CAR 12</v>
      </c>
      <c r="B16" s="27"/>
      <c r="C16" s="41" t="s">
        <v>68</v>
      </c>
      <c r="D16" s="29" t="s">
        <v>68</v>
      </c>
      <c r="E16" s="41" t="s">
        <v>68</v>
      </c>
      <c r="F16" s="41" t="s">
        <v>68</v>
      </c>
      <c r="G16" s="41" t="s">
        <v>68</v>
      </c>
      <c r="H16" s="29" t="s">
        <v>68</v>
      </c>
      <c r="I16" s="41" t="s">
        <v>68</v>
      </c>
      <c r="J16" s="41" t="s">
        <v>68</v>
      </c>
      <c r="K16" s="41" t="s">
        <v>68</v>
      </c>
      <c r="L16" s="41" t="s">
        <v>68</v>
      </c>
      <c r="M16" s="41" t="s">
        <v>68</v>
      </c>
      <c r="N16" s="41" t="s">
        <v>68</v>
      </c>
      <c r="O16" s="41" t="s">
        <v>68</v>
      </c>
      <c r="P16" s="29" t="s">
        <v>68</v>
      </c>
      <c r="Q16" s="41" t="s">
        <v>68</v>
      </c>
      <c r="R16" s="41" t="s">
        <v>68</v>
      </c>
      <c r="S16" s="41" t="s">
        <v>68</v>
      </c>
      <c r="T16" s="41" t="s">
        <v>68</v>
      </c>
      <c r="U16" s="29" t="s">
        <v>68</v>
      </c>
      <c r="V16" s="41" t="s">
        <v>68</v>
      </c>
      <c r="W16" s="41" t="s">
        <v>68</v>
      </c>
      <c r="X16" s="41" t="s">
        <v>68</v>
      </c>
      <c r="Y16" s="41" t="s">
        <v>68</v>
      </c>
      <c r="Z16" s="41" t="s">
        <v>68</v>
      </c>
      <c r="AA16" s="29" t="s">
        <v>68</v>
      </c>
      <c r="AB16" s="41" t="s">
        <v>68</v>
      </c>
      <c r="AC16" s="41" t="s">
        <v>68</v>
      </c>
      <c r="AD16" s="41" t="s">
        <v>68</v>
      </c>
      <c r="AE16" s="41" t="s">
        <v>68</v>
      </c>
      <c r="AF16" s="41" t="s">
        <v>68</v>
      </c>
      <c r="AG16" s="41" t="s">
        <v>68</v>
      </c>
      <c r="AH16" s="41" t="s">
        <v>68</v>
      </c>
      <c r="AI16" s="55" t="s">
        <v>68</v>
      </c>
      <c r="AJ16" s="34"/>
      <c r="AK16" s="29" t="s">
        <v>68</v>
      </c>
      <c r="AL16" s="41" t="s">
        <v>68</v>
      </c>
      <c r="AM16" s="41" t="s">
        <v>68</v>
      </c>
      <c r="AN16" s="41" t="s">
        <v>68</v>
      </c>
      <c r="AO16" s="41" t="s">
        <v>68</v>
      </c>
      <c r="AP16" s="41" t="s">
        <v>68</v>
      </c>
      <c r="AQ16" s="41" t="s">
        <v>68</v>
      </c>
      <c r="AR16" s="41" t="s">
        <v>68</v>
      </c>
      <c r="AS16" s="41" t="s">
        <v>68</v>
      </c>
      <c r="AT16" s="55" t="s">
        <v>68</v>
      </c>
      <c r="AU16" s="34"/>
      <c r="AV16" s="56" t="s">
        <v>68</v>
      </c>
      <c r="AW16" s="41" t="s">
        <v>68</v>
      </c>
      <c r="AX16" s="41" t="s">
        <v>68</v>
      </c>
      <c r="AY16" s="41" t="s">
        <v>68</v>
      </c>
      <c r="AZ16" s="41" t="s">
        <v>68</v>
      </c>
      <c r="BA16" s="41" t="s">
        <v>68</v>
      </c>
      <c r="BB16" s="41" t="s">
        <v>68</v>
      </c>
      <c r="BC16" s="41" t="s">
        <v>68</v>
      </c>
      <c r="BD16" s="57" t="s">
        <v>68</v>
      </c>
      <c r="BE16" s="57" t="s">
        <v>68</v>
      </c>
      <c r="BF16" s="57" t="s">
        <v>68</v>
      </c>
      <c r="BG16" s="57" t="s">
        <v>68</v>
      </c>
      <c r="BH16" s="57" t="s">
        <v>68</v>
      </c>
      <c r="BI16" s="57" t="s">
        <v>68</v>
      </c>
      <c r="BJ16" s="57" t="s">
        <v>68</v>
      </c>
      <c r="BK16" s="58" t="s">
        <v>68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ht="24" x14ac:dyDescent="0.2">
      <c r="A17" s="26" t="str">
        <f>OVERALL!P$1</f>
        <v>CAR 13</v>
      </c>
      <c r="B17" s="27"/>
      <c r="C17" s="28" t="s">
        <v>68</v>
      </c>
      <c r="D17" s="29" t="s">
        <v>68</v>
      </c>
      <c r="E17" s="28" t="s">
        <v>68</v>
      </c>
      <c r="F17" s="28" t="s">
        <v>68</v>
      </c>
      <c r="G17" s="28" t="s">
        <v>68</v>
      </c>
      <c r="H17" s="29" t="s">
        <v>68</v>
      </c>
      <c r="I17" s="28" t="s">
        <v>68</v>
      </c>
      <c r="J17" s="28" t="s">
        <v>68</v>
      </c>
      <c r="K17" s="28" t="s">
        <v>68</v>
      </c>
      <c r="L17" s="28" t="s">
        <v>68</v>
      </c>
      <c r="M17" s="28" t="s">
        <v>68</v>
      </c>
      <c r="N17" s="28" t="s">
        <v>68</v>
      </c>
      <c r="O17" s="28" t="s">
        <v>68</v>
      </c>
      <c r="P17" s="29" t="s">
        <v>68</v>
      </c>
      <c r="Q17" s="28" t="s">
        <v>68</v>
      </c>
      <c r="R17" s="28" t="s">
        <v>68</v>
      </c>
      <c r="S17" s="28" t="s">
        <v>68</v>
      </c>
      <c r="T17" s="28" t="s">
        <v>68</v>
      </c>
      <c r="U17" s="29" t="s">
        <v>68</v>
      </c>
      <c r="V17" s="28" t="s">
        <v>68</v>
      </c>
      <c r="W17" s="28" t="s">
        <v>68</v>
      </c>
      <c r="X17" s="28" t="s">
        <v>68</v>
      </c>
      <c r="Y17" s="28" t="s">
        <v>68</v>
      </c>
      <c r="Z17" s="28" t="s">
        <v>68</v>
      </c>
      <c r="AA17" s="29" t="s">
        <v>68</v>
      </c>
      <c r="AB17" s="28" t="s">
        <v>68</v>
      </c>
      <c r="AC17" s="28" t="s">
        <v>68</v>
      </c>
      <c r="AD17" s="28" t="s">
        <v>68</v>
      </c>
      <c r="AE17" s="28" t="s">
        <v>68</v>
      </c>
      <c r="AF17" s="28" t="s">
        <v>68</v>
      </c>
      <c r="AG17" s="28" t="s">
        <v>68</v>
      </c>
      <c r="AH17" s="28" t="s">
        <v>68</v>
      </c>
      <c r="AI17" s="59" t="s">
        <v>68</v>
      </c>
      <c r="AJ17" s="34"/>
      <c r="AK17" s="29" t="s">
        <v>68</v>
      </c>
      <c r="AL17" s="28" t="s">
        <v>68</v>
      </c>
      <c r="AM17" s="28" t="s">
        <v>68</v>
      </c>
      <c r="AN17" s="28" t="s">
        <v>68</v>
      </c>
      <c r="AO17" s="28" t="s">
        <v>68</v>
      </c>
      <c r="AP17" s="28" t="s">
        <v>68</v>
      </c>
      <c r="AQ17" s="28" t="s">
        <v>68</v>
      </c>
      <c r="AR17" s="28" t="s">
        <v>68</v>
      </c>
      <c r="AS17" s="28" t="s">
        <v>68</v>
      </c>
      <c r="AT17" s="59" t="s">
        <v>68</v>
      </c>
      <c r="AU17" s="34"/>
      <c r="AV17" s="60" t="s">
        <v>68</v>
      </c>
      <c r="AW17" s="28" t="s">
        <v>68</v>
      </c>
      <c r="AX17" s="28" t="s">
        <v>68</v>
      </c>
      <c r="AY17" s="28" t="s">
        <v>68</v>
      </c>
      <c r="AZ17" s="28" t="s">
        <v>68</v>
      </c>
      <c r="BA17" s="28" t="s">
        <v>68</v>
      </c>
      <c r="BB17" s="28" t="s">
        <v>68</v>
      </c>
      <c r="BC17" s="28" t="s">
        <v>68</v>
      </c>
      <c r="BD17" s="61" t="s">
        <v>68</v>
      </c>
      <c r="BE17" s="61" t="s">
        <v>68</v>
      </c>
      <c r="BF17" s="61" t="s">
        <v>68</v>
      </c>
      <c r="BG17" s="61" t="s">
        <v>68</v>
      </c>
      <c r="BH17" s="61" t="s">
        <v>68</v>
      </c>
      <c r="BI17" s="61" t="s">
        <v>68</v>
      </c>
      <c r="BJ17" s="61" t="s">
        <v>68</v>
      </c>
      <c r="BK17" s="62" t="s">
        <v>68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</row>
    <row r="18" spans="1:78" ht="24" x14ac:dyDescent="0.2">
      <c r="A18" s="26" t="str">
        <f>OVERALL!Q$1</f>
        <v>CAR 14</v>
      </c>
      <c r="B18" s="27"/>
      <c r="C18" s="41" t="s">
        <v>68</v>
      </c>
      <c r="D18" s="29" t="s">
        <v>68</v>
      </c>
      <c r="E18" s="41" t="s">
        <v>68</v>
      </c>
      <c r="F18" s="41" t="s">
        <v>68</v>
      </c>
      <c r="G18" s="41" t="s">
        <v>68</v>
      </c>
      <c r="H18" s="29" t="s">
        <v>68</v>
      </c>
      <c r="I18" s="41" t="s">
        <v>68</v>
      </c>
      <c r="J18" s="41" t="s">
        <v>68</v>
      </c>
      <c r="K18" s="41" t="s">
        <v>68</v>
      </c>
      <c r="L18" s="41" t="s">
        <v>68</v>
      </c>
      <c r="M18" s="41" t="s">
        <v>68</v>
      </c>
      <c r="N18" s="41" t="s">
        <v>68</v>
      </c>
      <c r="O18" s="41" t="s">
        <v>68</v>
      </c>
      <c r="P18" s="29" t="s">
        <v>68</v>
      </c>
      <c r="Q18" s="41" t="s">
        <v>68</v>
      </c>
      <c r="R18" s="41" t="s">
        <v>68</v>
      </c>
      <c r="S18" s="41" t="s">
        <v>68</v>
      </c>
      <c r="T18" s="41" t="s">
        <v>68</v>
      </c>
      <c r="U18" s="29" t="s">
        <v>68</v>
      </c>
      <c r="V18" s="41" t="s">
        <v>68</v>
      </c>
      <c r="W18" s="41" t="s">
        <v>68</v>
      </c>
      <c r="X18" s="41" t="s">
        <v>68</v>
      </c>
      <c r="Y18" s="41" t="s">
        <v>68</v>
      </c>
      <c r="Z18" s="41" t="s">
        <v>68</v>
      </c>
      <c r="AA18" s="29" t="s">
        <v>68</v>
      </c>
      <c r="AB18" s="41" t="s">
        <v>68</v>
      </c>
      <c r="AC18" s="41" t="s">
        <v>68</v>
      </c>
      <c r="AD18" s="41" t="s">
        <v>68</v>
      </c>
      <c r="AE18" s="41" t="s">
        <v>68</v>
      </c>
      <c r="AF18" s="41" t="s">
        <v>68</v>
      </c>
      <c r="AG18" s="41" t="s">
        <v>68</v>
      </c>
      <c r="AH18" s="41" t="s">
        <v>68</v>
      </c>
      <c r="AI18" s="55" t="s">
        <v>68</v>
      </c>
      <c r="AJ18" s="34"/>
      <c r="AK18" s="29" t="s">
        <v>68</v>
      </c>
      <c r="AL18" s="41" t="s">
        <v>68</v>
      </c>
      <c r="AM18" s="41" t="s">
        <v>68</v>
      </c>
      <c r="AN18" s="41" t="s">
        <v>68</v>
      </c>
      <c r="AO18" s="41" t="s">
        <v>68</v>
      </c>
      <c r="AP18" s="41" t="s">
        <v>68</v>
      </c>
      <c r="AQ18" s="41" t="s">
        <v>68</v>
      </c>
      <c r="AR18" s="41" t="s">
        <v>68</v>
      </c>
      <c r="AS18" s="41" t="s">
        <v>68</v>
      </c>
      <c r="AT18" s="55" t="s">
        <v>68</v>
      </c>
      <c r="AU18" s="34"/>
      <c r="AV18" s="56" t="s">
        <v>68</v>
      </c>
      <c r="AW18" s="41" t="s">
        <v>68</v>
      </c>
      <c r="AX18" s="41" t="s">
        <v>68</v>
      </c>
      <c r="AY18" s="41" t="s">
        <v>68</v>
      </c>
      <c r="AZ18" s="41" t="s">
        <v>68</v>
      </c>
      <c r="BA18" s="41" t="s">
        <v>68</v>
      </c>
      <c r="BB18" s="41" t="s">
        <v>68</v>
      </c>
      <c r="BC18" s="41" t="s">
        <v>68</v>
      </c>
      <c r="BD18" s="57" t="s">
        <v>68</v>
      </c>
      <c r="BE18" s="57" t="s">
        <v>68</v>
      </c>
      <c r="BF18" s="57" t="s">
        <v>68</v>
      </c>
      <c r="BG18" s="57" t="s">
        <v>68</v>
      </c>
      <c r="BH18" s="57" t="s">
        <v>68</v>
      </c>
      <c r="BI18" s="57" t="s">
        <v>68</v>
      </c>
      <c r="BJ18" s="57" t="s">
        <v>68</v>
      </c>
      <c r="BK18" s="58" t="s">
        <v>68</v>
      </c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</row>
    <row r="19" spans="1:78" ht="24" x14ac:dyDescent="0.2">
      <c r="A19" s="26" t="str">
        <f>OVERALL!R$1</f>
        <v>CAR 15</v>
      </c>
      <c r="B19" s="27"/>
      <c r="C19" s="28" t="s">
        <v>68</v>
      </c>
      <c r="D19" s="29" t="s">
        <v>68</v>
      </c>
      <c r="E19" s="28" t="s">
        <v>68</v>
      </c>
      <c r="F19" s="28" t="s">
        <v>68</v>
      </c>
      <c r="G19" s="28" t="s">
        <v>68</v>
      </c>
      <c r="H19" s="29" t="s">
        <v>68</v>
      </c>
      <c r="I19" s="28" t="s">
        <v>68</v>
      </c>
      <c r="J19" s="28" t="s">
        <v>68</v>
      </c>
      <c r="K19" s="28" t="s">
        <v>68</v>
      </c>
      <c r="L19" s="28" t="s">
        <v>68</v>
      </c>
      <c r="M19" s="28" t="s">
        <v>68</v>
      </c>
      <c r="N19" s="28" t="s">
        <v>68</v>
      </c>
      <c r="O19" s="28" t="s">
        <v>68</v>
      </c>
      <c r="P19" s="29" t="s">
        <v>68</v>
      </c>
      <c r="Q19" s="28" t="s">
        <v>68</v>
      </c>
      <c r="R19" s="28" t="s">
        <v>68</v>
      </c>
      <c r="S19" s="28" t="s">
        <v>68</v>
      </c>
      <c r="T19" s="28" t="s">
        <v>68</v>
      </c>
      <c r="U19" s="29" t="s">
        <v>68</v>
      </c>
      <c r="V19" s="28" t="s">
        <v>68</v>
      </c>
      <c r="W19" s="28" t="s">
        <v>68</v>
      </c>
      <c r="X19" s="28" t="s">
        <v>68</v>
      </c>
      <c r="Y19" s="28" t="s">
        <v>68</v>
      </c>
      <c r="Z19" s="28" t="s">
        <v>68</v>
      </c>
      <c r="AA19" s="29" t="s">
        <v>68</v>
      </c>
      <c r="AB19" s="28" t="s">
        <v>68</v>
      </c>
      <c r="AC19" s="28" t="s">
        <v>68</v>
      </c>
      <c r="AD19" s="28" t="s">
        <v>68</v>
      </c>
      <c r="AE19" s="28" t="s">
        <v>68</v>
      </c>
      <c r="AF19" s="28" t="s">
        <v>68</v>
      </c>
      <c r="AG19" s="28" t="s">
        <v>68</v>
      </c>
      <c r="AH19" s="28" t="s">
        <v>68</v>
      </c>
      <c r="AI19" s="59" t="s">
        <v>68</v>
      </c>
      <c r="AJ19" s="34"/>
      <c r="AK19" s="29" t="s">
        <v>68</v>
      </c>
      <c r="AL19" s="28" t="s">
        <v>68</v>
      </c>
      <c r="AM19" s="28" t="s">
        <v>68</v>
      </c>
      <c r="AN19" s="28" t="s">
        <v>68</v>
      </c>
      <c r="AO19" s="28" t="s">
        <v>68</v>
      </c>
      <c r="AP19" s="28" t="s">
        <v>68</v>
      </c>
      <c r="AQ19" s="28" t="s">
        <v>68</v>
      </c>
      <c r="AR19" s="28" t="s">
        <v>68</v>
      </c>
      <c r="AS19" s="28" t="s">
        <v>68</v>
      </c>
      <c r="AT19" s="59" t="s">
        <v>68</v>
      </c>
      <c r="AU19" s="34"/>
      <c r="AV19" s="60" t="s">
        <v>68</v>
      </c>
      <c r="AW19" s="28" t="s">
        <v>68</v>
      </c>
      <c r="AX19" s="28" t="s">
        <v>68</v>
      </c>
      <c r="AY19" s="28" t="s">
        <v>68</v>
      </c>
      <c r="AZ19" s="28" t="s">
        <v>68</v>
      </c>
      <c r="BA19" s="28" t="s">
        <v>68</v>
      </c>
      <c r="BB19" s="28" t="s">
        <v>68</v>
      </c>
      <c r="BC19" s="28" t="s">
        <v>68</v>
      </c>
      <c r="BD19" s="61" t="s">
        <v>68</v>
      </c>
      <c r="BE19" s="61" t="s">
        <v>68</v>
      </c>
      <c r="BF19" s="61" t="s">
        <v>68</v>
      </c>
      <c r="BG19" s="61" t="s">
        <v>68</v>
      </c>
      <c r="BH19" s="61" t="s">
        <v>68</v>
      </c>
      <c r="BI19" s="61" t="s">
        <v>68</v>
      </c>
      <c r="BJ19" s="61" t="s">
        <v>68</v>
      </c>
      <c r="BK19" s="62" t="s">
        <v>68</v>
      </c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</row>
    <row r="20" spans="1:78" ht="24" x14ac:dyDescent="0.2">
      <c r="A20" s="26" t="str">
        <f>OVERALL!S$1</f>
        <v>CAR 16</v>
      </c>
      <c r="B20" s="27"/>
      <c r="C20" s="41" t="s">
        <v>68</v>
      </c>
      <c r="D20" s="29" t="s">
        <v>68</v>
      </c>
      <c r="E20" s="41" t="s">
        <v>68</v>
      </c>
      <c r="F20" s="41" t="s">
        <v>68</v>
      </c>
      <c r="G20" s="41" t="s">
        <v>68</v>
      </c>
      <c r="H20" s="29" t="s">
        <v>68</v>
      </c>
      <c r="I20" s="41" t="s">
        <v>68</v>
      </c>
      <c r="J20" s="41" t="s">
        <v>68</v>
      </c>
      <c r="K20" s="41" t="s">
        <v>68</v>
      </c>
      <c r="L20" s="41" t="s">
        <v>68</v>
      </c>
      <c r="M20" s="41" t="s">
        <v>68</v>
      </c>
      <c r="N20" s="41" t="s">
        <v>68</v>
      </c>
      <c r="O20" s="41" t="s">
        <v>68</v>
      </c>
      <c r="P20" s="29" t="s">
        <v>68</v>
      </c>
      <c r="Q20" s="41" t="s">
        <v>68</v>
      </c>
      <c r="R20" s="41" t="s">
        <v>68</v>
      </c>
      <c r="S20" s="41" t="s">
        <v>68</v>
      </c>
      <c r="T20" s="41" t="s">
        <v>68</v>
      </c>
      <c r="U20" s="29" t="s">
        <v>68</v>
      </c>
      <c r="V20" s="41" t="s">
        <v>68</v>
      </c>
      <c r="W20" s="41" t="s">
        <v>68</v>
      </c>
      <c r="X20" s="41" t="s">
        <v>68</v>
      </c>
      <c r="Y20" s="41" t="s">
        <v>68</v>
      </c>
      <c r="Z20" s="41" t="s">
        <v>68</v>
      </c>
      <c r="AA20" s="29" t="s">
        <v>68</v>
      </c>
      <c r="AB20" s="41" t="s">
        <v>68</v>
      </c>
      <c r="AC20" s="41" t="s">
        <v>68</v>
      </c>
      <c r="AD20" s="41" t="s">
        <v>68</v>
      </c>
      <c r="AE20" s="41" t="s">
        <v>68</v>
      </c>
      <c r="AF20" s="41" t="s">
        <v>68</v>
      </c>
      <c r="AG20" s="41" t="s">
        <v>68</v>
      </c>
      <c r="AH20" s="41" t="s">
        <v>68</v>
      </c>
      <c r="AI20" s="55" t="s">
        <v>68</v>
      </c>
      <c r="AJ20" s="34"/>
      <c r="AK20" s="29" t="s">
        <v>68</v>
      </c>
      <c r="AL20" s="41" t="s">
        <v>68</v>
      </c>
      <c r="AM20" s="41" t="s">
        <v>68</v>
      </c>
      <c r="AN20" s="41" t="s">
        <v>68</v>
      </c>
      <c r="AO20" s="41" t="s">
        <v>68</v>
      </c>
      <c r="AP20" s="41" t="s">
        <v>68</v>
      </c>
      <c r="AQ20" s="41" t="s">
        <v>68</v>
      </c>
      <c r="AR20" s="41" t="s">
        <v>68</v>
      </c>
      <c r="AS20" s="41" t="s">
        <v>68</v>
      </c>
      <c r="AT20" s="55" t="s">
        <v>68</v>
      </c>
      <c r="AU20" s="34"/>
      <c r="AV20" s="56" t="s">
        <v>68</v>
      </c>
      <c r="AW20" s="41" t="s">
        <v>68</v>
      </c>
      <c r="AX20" s="41" t="s">
        <v>68</v>
      </c>
      <c r="AY20" s="41" t="s">
        <v>68</v>
      </c>
      <c r="AZ20" s="41" t="s">
        <v>68</v>
      </c>
      <c r="BA20" s="41" t="s">
        <v>68</v>
      </c>
      <c r="BB20" s="41" t="s">
        <v>68</v>
      </c>
      <c r="BC20" s="41" t="s">
        <v>68</v>
      </c>
      <c r="BD20" s="57" t="s">
        <v>68</v>
      </c>
      <c r="BE20" s="57" t="s">
        <v>68</v>
      </c>
      <c r="BF20" s="57" t="s">
        <v>68</v>
      </c>
      <c r="BG20" s="57" t="s">
        <v>68</v>
      </c>
      <c r="BH20" s="57" t="s">
        <v>68</v>
      </c>
      <c r="BI20" s="57" t="s">
        <v>68</v>
      </c>
      <c r="BJ20" s="57" t="s">
        <v>68</v>
      </c>
      <c r="BK20" s="58" t="s">
        <v>68</v>
      </c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</row>
    <row r="21" spans="1:78" ht="24" x14ac:dyDescent="0.2">
      <c r="A21" s="40" t="str">
        <f>OVERALL!T$1</f>
        <v>CAR 17</v>
      </c>
      <c r="B21" s="27"/>
      <c r="C21" s="28" t="s">
        <v>68</v>
      </c>
      <c r="D21" s="29" t="s">
        <v>68</v>
      </c>
      <c r="E21" s="28" t="s">
        <v>68</v>
      </c>
      <c r="F21" s="28" t="s">
        <v>68</v>
      </c>
      <c r="G21" s="28" t="s">
        <v>68</v>
      </c>
      <c r="H21" s="29" t="s">
        <v>68</v>
      </c>
      <c r="I21" s="28" t="s">
        <v>68</v>
      </c>
      <c r="J21" s="28" t="s">
        <v>68</v>
      </c>
      <c r="K21" s="28" t="s">
        <v>68</v>
      </c>
      <c r="L21" s="28" t="s">
        <v>68</v>
      </c>
      <c r="M21" s="28" t="s">
        <v>68</v>
      </c>
      <c r="N21" s="28" t="s">
        <v>68</v>
      </c>
      <c r="O21" s="28" t="s">
        <v>68</v>
      </c>
      <c r="P21" s="29" t="s">
        <v>68</v>
      </c>
      <c r="Q21" s="28" t="s">
        <v>68</v>
      </c>
      <c r="R21" s="28" t="s">
        <v>68</v>
      </c>
      <c r="S21" s="28" t="s">
        <v>68</v>
      </c>
      <c r="T21" s="28" t="s">
        <v>68</v>
      </c>
      <c r="U21" s="29" t="s">
        <v>68</v>
      </c>
      <c r="V21" s="28" t="s">
        <v>68</v>
      </c>
      <c r="W21" s="28" t="s">
        <v>68</v>
      </c>
      <c r="X21" s="28" t="s">
        <v>68</v>
      </c>
      <c r="Y21" s="28" t="s">
        <v>68</v>
      </c>
      <c r="Z21" s="28" t="s">
        <v>68</v>
      </c>
      <c r="AA21" s="29" t="s">
        <v>68</v>
      </c>
      <c r="AB21" s="28" t="s">
        <v>68</v>
      </c>
      <c r="AC21" s="28" t="s">
        <v>68</v>
      </c>
      <c r="AD21" s="28" t="s">
        <v>68</v>
      </c>
      <c r="AE21" s="28" t="s">
        <v>68</v>
      </c>
      <c r="AF21" s="28" t="s">
        <v>68</v>
      </c>
      <c r="AG21" s="28" t="s">
        <v>68</v>
      </c>
      <c r="AH21" s="28" t="s">
        <v>68</v>
      </c>
      <c r="AI21" s="59" t="s">
        <v>68</v>
      </c>
      <c r="AJ21" s="34"/>
      <c r="AK21" s="29" t="s">
        <v>68</v>
      </c>
      <c r="AL21" s="28" t="s">
        <v>68</v>
      </c>
      <c r="AM21" s="28" t="s">
        <v>68</v>
      </c>
      <c r="AN21" s="28" t="s">
        <v>68</v>
      </c>
      <c r="AO21" s="28" t="s">
        <v>68</v>
      </c>
      <c r="AP21" s="28" t="s">
        <v>68</v>
      </c>
      <c r="AQ21" s="28" t="s">
        <v>68</v>
      </c>
      <c r="AR21" s="28" t="s">
        <v>68</v>
      </c>
      <c r="AS21" s="28" t="s">
        <v>68</v>
      </c>
      <c r="AT21" s="59" t="s">
        <v>68</v>
      </c>
      <c r="AU21" s="34"/>
      <c r="AV21" s="60" t="s">
        <v>68</v>
      </c>
      <c r="AW21" s="28" t="s">
        <v>68</v>
      </c>
      <c r="AX21" s="28" t="s">
        <v>68</v>
      </c>
      <c r="AY21" s="28" t="s">
        <v>68</v>
      </c>
      <c r="AZ21" s="28" t="s">
        <v>68</v>
      </c>
      <c r="BA21" s="28" t="s">
        <v>68</v>
      </c>
      <c r="BB21" s="28" t="s">
        <v>68</v>
      </c>
      <c r="BC21" s="28" t="s">
        <v>68</v>
      </c>
      <c r="BD21" s="61" t="s">
        <v>68</v>
      </c>
      <c r="BE21" s="61" t="s">
        <v>68</v>
      </c>
      <c r="BF21" s="61" t="s">
        <v>68</v>
      </c>
      <c r="BG21" s="61" t="s">
        <v>68</v>
      </c>
      <c r="BH21" s="61" t="s">
        <v>68</v>
      </c>
      <c r="BI21" s="61" t="s">
        <v>68</v>
      </c>
      <c r="BJ21" s="61" t="s">
        <v>68</v>
      </c>
      <c r="BK21" s="62" t="s">
        <v>68</v>
      </c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ht="24" x14ac:dyDescent="0.2">
      <c r="A22" s="26" t="str">
        <f>OVERALL!U$1</f>
        <v>CAR 18</v>
      </c>
      <c r="B22" s="27"/>
      <c r="C22" s="41" t="s">
        <v>68</v>
      </c>
      <c r="D22" s="29" t="s">
        <v>68</v>
      </c>
      <c r="E22" s="41" t="s">
        <v>68</v>
      </c>
      <c r="F22" s="41" t="s">
        <v>68</v>
      </c>
      <c r="G22" s="41" t="s">
        <v>68</v>
      </c>
      <c r="H22" s="29" t="s">
        <v>68</v>
      </c>
      <c r="I22" s="41" t="s">
        <v>68</v>
      </c>
      <c r="J22" s="41" t="s">
        <v>68</v>
      </c>
      <c r="K22" s="41" t="s">
        <v>68</v>
      </c>
      <c r="L22" s="41" t="s">
        <v>68</v>
      </c>
      <c r="M22" s="41" t="s">
        <v>68</v>
      </c>
      <c r="N22" s="41" t="s">
        <v>68</v>
      </c>
      <c r="O22" s="41" t="s">
        <v>68</v>
      </c>
      <c r="P22" s="29" t="s">
        <v>68</v>
      </c>
      <c r="Q22" s="41" t="s">
        <v>68</v>
      </c>
      <c r="R22" s="41" t="s">
        <v>68</v>
      </c>
      <c r="S22" s="41" t="s">
        <v>68</v>
      </c>
      <c r="T22" s="41" t="s">
        <v>68</v>
      </c>
      <c r="U22" s="29" t="s">
        <v>68</v>
      </c>
      <c r="V22" s="41" t="s">
        <v>68</v>
      </c>
      <c r="W22" s="41" t="s">
        <v>68</v>
      </c>
      <c r="X22" s="41" t="s">
        <v>68</v>
      </c>
      <c r="Y22" s="41" t="s">
        <v>68</v>
      </c>
      <c r="Z22" s="41" t="s">
        <v>68</v>
      </c>
      <c r="AA22" s="29" t="s">
        <v>68</v>
      </c>
      <c r="AB22" s="41" t="s">
        <v>68</v>
      </c>
      <c r="AC22" s="41" t="s">
        <v>68</v>
      </c>
      <c r="AD22" s="41" t="s">
        <v>68</v>
      </c>
      <c r="AE22" s="41" t="s">
        <v>68</v>
      </c>
      <c r="AF22" s="41" t="s">
        <v>68</v>
      </c>
      <c r="AG22" s="41" t="s">
        <v>68</v>
      </c>
      <c r="AH22" s="41" t="s">
        <v>68</v>
      </c>
      <c r="AI22" s="55" t="s">
        <v>68</v>
      </c>
      <c r="AJ22" s="34"/>
      <c r="AK22" s="29" t="s">
        <v>68</v>
      </c>
      <c r="AL22" s="41" t="s">
        <v>68</v>
      </c>
      <c r="AM22" s="41" t="s">
        <v>68</v>
      </c>
      <c r="AN22" s="41" t="s">
        <v>68</v>
      </c>
      <c r="AO22" s="41" t="s">
        <v>68</v>
      </c>
      <c r="AP22" s="41" t="s">
        <v>68</v>
      </c>
      <c r="AQ22" s="41" t="s">
        <v>68</v>
      </c>
      <c r="AR22" s="41" t="s">
        <v>68</v>
      </c>
      <c r="AS22" s="41" t="s">
        <v>68</v>
      </c>
      <c r="AT22" s="55" t="s">
        <v>68</v>
      </c>
      <c r="AU22" s="34"/>
      <c r="AV22" s="56" t="s">
        <v>68</v>
      </c>
      <c r="AW22" s="41" t="s">
        <v>68</v>
      </c>
      <c r="AX22" s="41" t="s">
        <v>68</v>
      </c>
      <c r="AY22" s="41" t="s">
        <v>68</v>
      </c>
      <c r="AZ22" s="41" t="s">
        <v>68</v>
      </c>
      <c r="BA22" s="41" t="s">
        <v>68</v>
      </c>
      <c r="BB22" s="41" t="s">
        <v>68</v>
      </c>
      <c r="BC22" s="41" t="s">
        <v>68</v>
      </c>
      <c r="BD22" s="57" t="s">
        <v>68</v>
      </c>
      <c r="BE22" s="57" t="s">
        <v>68</v>
      </c>
      <c r="BF22" s="57" t="s">
        <v>68</v>
      </c>
      <c r="BG22" s="57" t="s">
        <v>68</v>
      </c>
      <c r="BH22" s="57" t="s">
        <v>68</v>
      </c>
      <c r="BI22" s="57" t="s">
        <v>68</v>
      </c>
      <c r="BJ22" s="57" t="s">
        <v>68</v>
      </c>
      <c r="BK22" s="58" t="s">
        <v>68</v>
      </c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ht="24" x14ac:dyDescent="0.2">
      <c r="A23" s="26" t="str">
        <f>OVERALL!V$1</f>
        <v>CAR 19</v>
      </c>
      <c r="B23" s="27"/>
      <c r="C23" s="28" t="s">
        <v>68</v>
      </c>
      <c r="D23" s="29" t="s">
        <v>68</v>
      </c>
      <c r="E23" s="28" t="s">
        <v>68</v>
      </c>
      <c r="F23" s="28" t="s">
        <v>68</v>
      </c>
      <c r="G23" s="28" t="s">
        <v>68</v>
      </c>
      <c r="H23" s="29" t="s">
        <v>68</v>
      </c>
      <c r="I23" s="28" t="s">
        <v>68</v>
      </c>
      <c r="J23" s="28" t="s">
        <v>68</v>
      </c>
      <c r="K23" s="28" t="s">
        <v>68</v>
      </c>
      <c r="L23" s="28" t="s">
        <v>68</v>
      </c>
      <c r="M23" s="28" t="s">
        <v>68</v>
      </c>
      <c r="N23" s="28" t="s">
        <v>68</v>
      </c>
      <c r="O23" s="28" t="s">
        <v>68</v>
      </c>
      <c r="P23" s="29" t="s">
        <v>68</v>
      </c>
      <c r="Q23" s="28" t="s">
        <v>68</v>
      </c>
      <c r="R23" s="28" t="s">
        <v>68</v>
      </c>
      <c r="S23" s="28" t="s">
        <v>68</v>
      </c>
      <c r="T23" s="28" t="s">
        <v>68</v>
      </c>
      <c r="U23" s="29" t="s">
        <v>68</v>
      </c>
      <c r="V23" s="28" t="s">
        <v>68</v>
      </c>
      <c r="W23" s="28" t="s">
        <v>68</v>
      </c>
      <c r="X23" s="28" t="s">
        <v>68</v>
      </c>
      <c r="Y23" s="28" t="s">
        <v>68</v>
      </c>
      <c r="Z23" s="28" t="s">
        <v>68</v>
      </c>
      <c r="AA23" s="29" t="s">
        <v>68</v>
      </c>
      <c r="AB23" s="28" t="s">
        <v>68</v>
      </c>
      <c r="AC23" s="28" t="s">
        <v>68</v>
      </c>
      <c r="AD23" s="28" t="s">
        <v>68</v>
      </c>
      <c r="AE23" s="28" t="s">
        <v>68</v>
      </c>
      <c r="AF23" s="28" t="s">
        <v>68</v>
      </c>
      <c r="AG23" s="28" t="s">
        <v>68</v>
      </c>
      <c r="AH23" s="28" t="s">
        <v>68</v>
      </c>
      <c r="AI23" s="59" t="s">
        <v>68</v>
      </c>
      <c r="AJ23" s="34"/>
      <c r="AK23" s="29" t="s">
        <v>68</v>
      </c>
      <c r="AL23" s="28" t="s">
        <v>68</v>
      </c>
      <c r="AM23" s="28" t="s">
        <v>68</v>
      </c>
      <c r="AN23" s="28" t="s">
        <v>68</v>
      </c>
      <c r="AO23" s="28" t="s">
        <v>68</v>
      </c>
      <c r="AP23" s="28" t="s">
        <v>68</v>
      </c>
      <c r="AQ23" s="28" t="s">
        <v>68</v>
      </c>
      <c r="AR23" s="28" t="s">
        <v>68</v>
      </c>
      <c r="AS23" s="28" t="s">
        <v>68</v>
      </c>
      <c r="AT23" s="59" t="s">
        <v>68</v>
      </c>
      <c r="AU23" s="34"/>
      <c r="AV23" s="60" t="s">
        <v>68</v>
      </c>
      <c r="AW23" s="28" t="s">
        <v>68</v>
      </c>
      <c r="AX23" s="28" t="s">
        <v>68</v>
      </c>
      <c r="AY23" s="28" t="s">
        <v>68</v>
      </c>
      <c r="AZ23" s="28" t="s">
        <v>68</v>
      </c>
      <c r="BA23" s="28" t="s">
        <v>68</v>
      </c>
      <c r="BB23" s="28" t="s">
        <v>68</v>
      </c>
      <c r="BC23" s="28" t="s">
        <v>68</v>
      </c>
      <c r="BD23" s="61" t="s">
        <v>68</v>
      </c>
      <c r="BE23" s="61" t="s">
        <v>68</v>
      </c>
      <c r="BF23" s="61" t="s">
        <v>68</v>
      </c>
      <c r="BG23" s="61" t="s">
        <v>68</v>
      </c>
      <c r="BH23" s="61" t="s">
        <v>68</v>
      </c>
      <c r="BI23" s="61" t="s">
        <v>68</v>
      </c>
      <c r="BJ23" s="61" t="s">
        <v>68</v>
      </c>
      <c r="BK23" s="62" t="s">
        <v>68</v>
      </c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ht="24" x14ac:dyDescent="0.2">
      <c r="A24" s="26" t="str">
        <f>OVERALL!W$1</f>
        <v>CAR 20</v>
      </c>
      <c r="B24" s="27"/>
      <c r="C24" s="41" t="s">
        <v>68</v>
      </c>
      <c r="D24" s="29" t="s">
        <v>68</v>
      </c>
      <c r="E24" s="41" t="s">
        <v>68</v>
      </c>
      <c r="F24" s="41" t="s">
        <v>68</v>
      </c>
      <c r="G24" s="41" t="s">
        <v>68</v>
      </c>
      <c r="H24" s="29" t="s">
        <v>68</v>
      </c>
      <c r="I24" s="41" t="s">
        <v>68</v>
      </c>
      <c r="J24" s="41" t="s">
        <v>68</v>
      </c>
      <c r="K24" s="41" t="s">
        <v>68</v>
      </c>
      <c r="L24" s="41" t="s">
        <v>68</v>
      </c>
      <c r="M24" s="41" t="s">
        <v>68</v>
      </c>
      <c r="N24" s="41" t="s">
        <v>68</v>
      </c>
      <c r="O24" s="41" t="s">
        <v>68</v>
      </c>
      <c r="P24" s="29" t="s">
        <v>68</v>
      </c>
      <c r="Q24" s="41" t="s">
        <v>68</v>
      </c>
      <c r="R24" s="41" t="s">
        <v>68</v>
      </c>
      <c r="S24" s="41" t="s">
        <v>68</v>
      </c>
      <c r="T24" s="41" t="s">
        <v>68</v>
      </c>
      <c r="U24" s="29" t="s">
        <v>68</v>
      </c>
      <c r="V24" s="41" t="s">
        <v>68</v>
      </c>
      <c r="W24" s="41" t="s">
        <v>68</v>
      </c>
      <c r="X24" s="41" t="s">
        <v>68</v>
      </c>
      <c r="Y24" s="41" t="s">
        <v>68</v>
      </c>
      <c r="Z24" s="41" t="s">
        <v>68</v>
      </c>
      <c r="AA24" s="29" t="s">
        <v>68</v>
      </c>
      <c r="AB24" s="41" t="s">
        <v>68</v>
      </c>
      <c r="AC24" s="41" t="s">
        <v>68</v>
      </c>
      <c r="AD24" s="41" t="s">
        <v>68</v>
      </c>
      <c r="AE24" s="41" t="s">
        <v>68</v>
      </c>
      <c r="AF24" s="41" t="s">
        <v>68</v>
      </c>
      <c r="AG24" s="41" t="s">
        <v>68</v>
      </c>
      <c r="AH24" s="41" t="s">
        <v>68</v>
      </c>
      <c r="AI24" s="55" t="s">
        <v>68</v>
      </c>
      <c r="AJ24" s="34"/>
      <c r="AK24" s="29" t="s">
        <v>68</v>
      </c>
      <c r="AL24" s="41" t="s">
        <v>68</v>
      </c>
      <c r="AM24" s="41" t="s">
        <v>68</v>
      </c>
      <c r="AN24" s="41" t="s">
        <v>68</v>
      </c>
      <c r="AO24" s="41" t="s">
        <v>68</v>
      </c>
      <c r="AP24" s="41" t="s">
        <v>68</v>
      </c>
      <c r="AQ24" s="41" t="s">
        <v>68</v>
      </c>
      <c r="AR24" s="41" t="s">
        <v>68</v>
      </c>
      <c r="AS24" s="41" t="s">
        <v>68</v>
      </c>
      <c r="AT24" s="55" t="s">
        <v>68</v>
      </c>
      <c r="AU24" s="34"/>
      <c r="AV24" s="56" t="s">
        <v>68</v>
      </c>
      <c r="AW24" s="41" t="s">
        <v>68</v>
      </c>
      <c r="AX24" s="41" t="s">
        <v>68</v>
      </c>
      <c r="AY24" s="41" t="s">
        <v>68</v>
      </c>
      <c r="AZ24" s="41" t="s">
        <v>68</v>
      </c>
      <c r="BA24" s="41" t="s">
        <v>68</v>
      </c>
      <c r="BB24" s="41" t="s">
        <v>68</v>
      </c>
      <c r="BC24" s="41" t="s">
        <v>68</v>
      </c>
      <c r="BD24" s="57" t="s">
        <v>68</v>
      </c>
      <c r="BE24" s="57" t="s">
        <v>68</v>
      </c>
      <c r="BF24" s="57" t="s">
        <v>68</v>
      </c>
      <c r="BG24" s="57" t="s">
        <v>68</v>
      </c>
      <c r="BH24" s="57" t="s">
        <v>68</v>
      </c>
      <c r="BI24" s="57" t="s">
        <v>68</v>
      </c>
      <c r="BJ24" s="57" t="s">
        <v>68</v>
      </c>
      <c r="BK24" s="58" t="s">
        <v>68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</row>
    <row r="25" spans="1:78" ht="24" x14ac:dyDescent="0.2">
      <c r="A25" s="26" t="str">
        <f>OVERALL!X$1</f>
        <v>CAR 21</v>
      </c>
      <c r="B25" s="27"/>
      <c r="C25" s="28" t="s">
        <v>68</v>
      </c>
      <c r="D25" s="29" t="s">
        <v>68</v>
      </c>
      <c r="E25" s="28" t="s">
        <v>68</v>
      </c>
      <c r="F25" s="28" t="s">
        <v>68</v>
      </c>
      <c r="G25" s="28" t="s">
        <v>68</v>
      </c>
      <c r="H25" s="29" t="s">
        <v>68</v>
      </c>
      <c r="I25" s="28" t="s">
        <v>68</v>
      </c>
      <c r="J25" s="28" t="s">
        <v>68</v>
      </c>
      <c r="K25" s="28" t="s">
        <v>68</v>
      </c>
      <c r="L25" s="28" t="s">
        <v>68</v>
      </c>
      <c r="M25" s="28" t="s">
        <v>68</v>
      </c>
      <c r="N25" s="28" t="s">
        <v>68</v>
      </c>
      <c r="O25" s="28" t="s">
        <v>68</v>
      </c>
      <c r="P25" s="29" t="s">
        <v>68</v>
      </c>
      <c r="Q25" s="28" t="s">
        <v>68</v>
      </c>
      <c r="R25" s="28" t="s">
        <v>68</v>
      </c>
      <c r="S25" s="28" t="s">
        <v>68</v>
      </c>
      <c r="T25" s="28" t="s">
        <v>68</v>
      </c>
      <c r="U25" s="29" t="s">
        <v>68</v>
      </c>
      <c r="V25" s="28" t="s">
        <v>68</v>
      </c>
      <c r="W25" s="28" t="s">
        <v>68</v>
      </c>
      <c r="X25" s="28" t="s">
        <v>68</v>
      </c>
      <c r="Y25" s="28" t="s">
        <v>68</v>
      </c>
      <c r="Z25" s="28" t="s">
        <v>68</v>
      </c>
      <c r="AA25" s="29" t="s">
        <v>68</v>
      </c>
      <c r="AB25" s="28" t="s">
        <v>68</v>
      </c>
      <c r="AC25" s="28" t="s">
        <v>68</v>
      </c>
      <c r="AD25" s="28" t="s">
        <v>68</v>
      </c>
      <c r="AE25" s="28" t="s">
        <v>68</v>
      </c>
      <c r="AF25" s="28" t="s">
        <v>68</v>
      </c>
      <c r="AG25" s="28" t="s">
        <v>68</v>
      </c>
      <c r="AH25" s="28" t="s">
        <v>68</v>
      </c>
      <c r="AI25" s="59" t="s">
        <v>68</v>
      </c>
      <c r="AJ25" s="34"/>
      <c r="AK25" s="29" t="s">
        <v>68</v>
      </c>
      <c r="AL25" s="28" t="s">
        <v>68</v>
      </c>
      <c r="AM25" s="28" t="s">
        <v>68</v>
      </c>
      <c r="AN25" s="28" t="s">
        <v>68</v>
      </c>
      <c r="AO25" s="28" t="s">
        <v>68</v>
      </c>
      <c r="AP25" s="28" t="s">
        <v>68</v>
      </c>
      <c r="AQ25" s="28" t="s">
        <v>68</v>
      </c>
      <c r="AR25" s="28" t="s">
        <v>68</v>
      </c>
      <c r="AS25" s="28" t="s">
        <v>68</v>
      </c>
      <c r="AT25" s="59" t="s">
        <v>68</v>
      </c>
      <c r="AU25" s="34"/>
      <c r="AV25" s="60" t="s">
        <v>68</v>
      </c>
      <c r="AW25" s="28" t="s">
        <v>68</v>
      </c>
      <c r="AX25" s="28" t="s">
        <v>68</v>
      </c>
      <c r="AY25" s="28" t="s">
        <v>68</v>
      </c>
      <c r="AZ25" s="28" t="s">
        <v>68</v>
      </c>
      <c r="BA25" s="28" t="s">
        <v>68</v>
      </c>
      <c r="BB25" s="28" t="s">
        <v>68</v>
      </c>
      <c r="BC25" s="28" t="s">
        <v>68</v>
      </c>
      <c r="BD25" s="61" t="s">
        <v>68</v>
      </c>
      <c r="BE25" s="61" t="s">
        <v>68</v>
      </c>
      <c r="BF25" s="61" t="s">
        <v>68</v>
      </c>
      <c r="BG25" s="61" t="s">
        <v>68</v>
      </c>
      <c r="BH25" s="61" t="s">
        <v>68</v>
      </c>
      <c r="BI25" s="61" t="s">
        <v>68</v>
      </c>
      <c r="BJ25" s="61" t="s">
        <v>68</v>
      </c>
      <c r="BK25" s="62" t="s">
        <v>68</v>
      </c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24" x14ac:dyDescent="0.2">
      <c r="A26" s="40" t="str">
        <f>OVERALL!Y$1</f>
        <v>CAR 22</v>
      </c>
      <c r="B26" s="27"/>
      <c r="C26" s="41" t="s">
        <v>68</v>
      </c>
      <c r="D26" s="29" t="s">
        <v>68</v>
      </c>
      <c r="E26" s="41" t="s">
        <v>68</v>
      </c>
      <c r="F26" s="41" t="s">
        <v>68</v>
      </c>
      <c r="G26" s="41" t="s">
        <v>68</v>
      </c>
      <c r="H26" s="29" t="s">
        <v>68</v>
      </c>
      <c r="I26" s="41" t="s">
        <v>68</v>
      </c>
      <c r="J26" s="41" t="s">
        <v>68</v>
      </c>
      <c r="K26" s="41" t="s">
        <v>68</v>
      </c>
      <c r="L26" s="41" t="s">
        <v>68</v>
      </c>
      <c r="M26" s="41" t="s">
        <v>68</v>
      </c>
      <c r="N26" s="41" t="s">
        <v>68</v>
      </c>
      <c r="O26" s="41" t="s">
        <v>68</v>
      </c>
      <c r="P26" s="29" t="s">
        <v>68</v>
      </c>
      <c r="Q26" s="41" t="s">
        <v>68</v>
      </c>
      <c r="R26" s="41" t="s">
        <v>68</v>
      </c>
      <c r="S26" s="41" t="s">
        <v>68</v>
      </c>
      <c r="T26" s="41" t="s">
        <v>68</v>
      </c>
      <c r="U26" s="29" t="s">
        <v>68</v>
      </c>
      <c r="V26" s="41" t="s">
        <v>68</v>
      </c>
      <c r="W26" s="41" t="s">
        <v>68</v>
      </c>
      <c r="X26" s="41" t="s">
        <v>68</v>
      </c>
      <c r="Y26" s="41" t="s">
        <v>68</v>
      </c>
      <c r="Z26" s="41" t="s">
        <v>68</v>
      </c>
      <c r="AA26" s="29" t="s">
        <v>68</v>
      </c>
      <c r="AB26" s="41" t="s">
        <v>68</v>
      </c>
      <c r="AC26" s="41" t="s">
        <v>68</v>
      </c>
      <c r="AD26" s="41" t="s">
        <v>68</v>
      </c>
      <c r="AE26" s="41" t="s">
        <v>68</v>
      </c>
      <c r="AF26" s="41" t="s">
        <v>68</v>
      </c>
      <c r="AG26" s="41" t="s">
        <v>68</v>
      </c>
      <c r="AH26" s="41" t="s">
        <v>68</v>
      </c>
      <c r="AI26" s="55" t="s">
        <v>68</v>
      </c>
      <c r="AJ26" s="34"/>
      <c r="AK26" s="29" t="s">
        <v>68</v>
      </c>
      <c r="AL26" s="41" t="s">
        <v>68</v>
      </c>
      <c r="AM26" s="41" t="s">
        <v>68</v>
      </c>
      <c r="AN26" s="41" t="s">
        <v>68</v>
      </c>
      <c r="AO26" s="41" t="s">
        <v>68</v>
      </c>
      <c r="AP26" s="41" t="s">
        <v>68</v>
      </c>
      <c r="AQ26" s="41" t="s">
        <v>68</v>
      </c>
      <c r="AR26" s="41" t="s">
        <v>68</v>
      </c>
      <c r="AS26" s="41" t="s">
        <v>68</v>
      </c>
      <c r="AT26" s="55" t="s">
        <v>68</v>
      </c>
      <c r="AU26" s="34"/>
      <c r="AV26" s="56" t="s">
        <v>68</v>
      </c>
      <c r="AW26" s="41" t="s">
        <v>68</v>
      </c>
      <c r="AX26" s="41" t="s">
        <v>68</v>
      </c>
      <c r="AY26" s="41" t="s">
        <v>68</v>
      </c>
      <c r="AZ26" s="41" t="s">
        <v>68</v>
      </c>
      <c r="BA26" s="41" t="s">
        <v>68</v>
      </c>
      <c r="BB26" s="41" t="s">
        <v>68</v>
      </c>
      <c r="BC26" s="41" t="s">
        <v>68</v>
      </c>
      <c r="BD26" s="57" t="s">
        <v>68</v>
      </c>
      <c r="BE26" s="57" t="s">
        <v>68</v>
      </c>
      <c r="BF26" s="57" t="s">
        <v>68</v>
      </c>
      <c r="BG26" s="57" t="s">
        <v>68</v>
      </c>
      <c r="BH26" s="57" t="s">
        <v>68</v>
      </c>
      <c r="BI26" s="57" t="s">
        <v>68</v>
      </c>
      <c r="BJ26" s="57" t="s">
        <v>68</v>
      </c>
      <c r="BK26" s="58" t="s">
        <v>68</v>
      </c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</row>
    <row r="27" spans="1:78" ht="24" x14ac:dyDescent="0.2">
      <c r="A27" s="26" t="str">
        <f>OVERALL!Z$1</f>
        <v>CAR 23</v>
      </c>
      <c r="B27" s="27"/>
      <c r="C27" s="28" t="s">
        <v>68</v>
      </c>
      <c r="D27" s="29" t="s">
        <v>68</v>
      </c>
      <c r="E27" s="28" t="s">
        <v>68</v>
      </c>
      <c r="F27" s="28" t="s">
        <v>68</v>
      </c>
      <c r="G27" s="28" t="s">
        <v>68</v>
      </c>
      <c r="H27" s="29" t="s">
        <v>68</v>
      </c>
      <c r="I27" s="28" t="s">
        <v>68</v>
      </c>
      <c r="J27" s="28" t="s">
        <v>68</v>
      </c>
      <c r="K27" s="28" t="s">
        <v>68</v>
      </c>
      <c r="L27" s="28" t="s">
        <v>68</v>
      </c>
      <c r="M27" s="28" t="s">
        <v>68</v>
      </c>
      <c r="N27" s="28" t="s">
        <v>68</v>
      </c>
      <c r="O27" s="28" t="s">
        <v>68</v>
      </c>
      <c r="P27" s="29" t="s">
        <v>68</v>
      </c>
      <c r="Q27" s="28" t="s">
        <v>68</v>
      </c>
      <c r="R27" s="28" t="s">
        <v>68</v>
      </c>
      <c r="S27" s="28" t="s">
        <v>68</v>
      </c>
      <c r="T27" s="28" t="s">
        <v>68</v>
      </c>
      <c r="U27" s="29" t="s">
        <v>68</v>
      </c>
      <c r="V27" s="28" t="s">
        <v>68</v>
      </c>
      <c r="W27" s="28" t="s">
        <v>68</v>
      </c>
      <c r="X27" s="28" t="s">
        <v>68</v>
      </c>
      <c r="Y27" s="28" t="s">
        <v>68</v>
      </c>
      <c r="Z27" s="28" t="s">
        <v>68</v>
      </c>
      <c r="AA27" s="29" t="s">
        <v>68</v>
      </c>
      <c r="AB27" s="28" t="s">
        <v>68</v>
      </c>
      <c r="AC27" s="28" t="s">
        <v>68</v>
      </c>
      <c r="AD27" s="28" t="s">
        <v>68</v>
      </c>
      <c r="AE27" s="28" t="s">
        <v>68</v>
      </c>
      <c r="AF27" s="28" t="s">
        <v>68</v>
      </c>
      <c r="AG27" s="28" t="s">
        <v>68</v>
      </c>
      <c r="AH27" s="28" t="s">
        <v>68</v>
      </c>
      <c r="AI27" s="59" t="s">
        <v>68</v>
      </c>
      <c r="AJ27" s="34"/>
      <c r="AK27" s="29" t="s">
        <v>68</v>
      </c>
      <c r="AL27" s="28" t="s">
        <v>68</v>
      </c>
      <c r="AM27" s="28" t="s">
        <v>68</v>
      </c>
      <c r="AN27" s="28" t="s">
        <v>68</v>
      </c>
      <c r="AO27" s="28" t="s">
        <v>68</v>
      </c>
      <c r="AP27" s="28" t="s">
        <v>68</v>
      </c>
      <c r="AQ27" s="28" t="s">
        <v>68</v>
      </c>
      <c r="AR27" s="28" t="s">
        <v>68</v>
      </c>
      <c r="AS27" s="28" t="s">
        <v>68</v>
      </c>
      <c r="AT27" s="59" t="s">
        <v>68</v>
      </c>
      <c r="AU27" s="34"/>
      <c r="AV27" s="60" t="s">
        <v>68</v>
      </c>
      <c r="AW27" s="28" t="s">
        <v>68</v>
      </c>
      <c r="AX27" s="28" t="s">
        <v>68</v>
      </c>
      <c r="AY27" s="28" t="s">
        <v>68</v>
      </c>
      <c r="AZ27" s="28" t="s">
        <v>68</v>
      </c>
      <c r="BA27" s="28" t="s">
        <v>68</v>
      </c>
      <c r="BB27" s="28" t="s">
        <v>68</v>
      </c>
      <c r="BC27" s="28" t="s">
        <v>68</v>
      </c>
      <c r="BD27" s="61" t="s">
        <v>68</v>
      </c>
      <c r="BE27" s="61" t="s">
        <v>68</v>
      </c>
      <c r="BF27" s="61" t="s">
        <v>68</v>
      </c>
      <c r="BG27" s="61" t="s">
        <v>68</v>
      </c>
      <c r="BH27" s="61" t="s">
        <v>68</v>
      </c>
      <c r="BI27" s="61" t="s">
        <v>68</v>
      </c>
      <c r="BJ27" s="61" t="s">
        <v>68</v>
      </c>
      <c r="BK27" s="62" t="s">
        <v>68</v>
      </c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</row>
    <row r="28" spans="1:78" ht="24" x14ac:dyDescent="0.2">
      <c r="A28" s="26" t="str">
        <f>OVERALL!AA$1</f>
        <v>CAR 24</v>
      </c>
      <c r="B28" s="27"/>
      <c r="C28" s="41" t="s">
        <v>68</v>
      </c>
      <c r="D28" s="29" t="s">
        <v>68</v>
      </c>
      <c r="E28" s="41" t="s">
        <v>68</v>
      </c>
      <c r="F28" s="41" t="s">
        <v>68</v>
      </c>
      <c r="G28" s="41" t="s">
        <v>68</v>
      </c>
      <c r="H28" s="29" t="s">
        <v>68</v>
      </c>
      <c r="I28" s="41" t="s">
        <v>68</v>
      </c>
      <c r="J28" s="41" t="s">
        <v>68</v>
      </c>
      <c r="K28" s="41" t="s">
        <v>68</v>
      </c>
      <c r="L28" s="41" t="s">
        <v>68</v>
      </c>
      <c r="M28" s="41" t="s">
        <v>68</v>
      </c>
      <c r="N28" s="41" t="s">
        <v>68</v>
      </c>
      <c r="O28" s="41" t="s">
        <v>68</v>
      </c>
      <c r="P28" s="29" t="s">
        <v>68</v>
      </c>
      <c r="Q28" s="41" t="s">
        <v>68</v>
      </c>
      <c r="R28" s="41" t="s">
        <v>68</v>
      </c>
      <c r="S28" s="41" t="s">
        <v>68</v>
      </c>
      <c r="T28" s="41" t="s">
        <v>68</v>
      </c>
      <c r="U28" s="29" t="s">
        <v>68</v>
      </c>
      <c r="V28" s="41" t="s">
        <v>68</v>
      </c>
      <c r="W28" s="41" t="s">
        <v>68</v>
      </c>
      <c r="X28" s="41" t="s">
        <v>68</v>
      </c>
      <c r="Y28" s="41" t="s">
        <v>68</v>
      </c>
      <c r="Z28" s="41" t="s">
        <v>68</v>
      </c>
      <c r="AA28" s="29" t="s">
        <v>68</v>
      </c>
      <c r="AB28" s="41" t="s">
        <v>68</v>
      </c>
      <c r="AC28" s="41" t="s">
        <v>68</v>
      </c>
      <c r="AD28" s="41" t="s">
        <v>68</v>
      </c>
      <c r="AE28" s="41" t="s">
        <v>68</v>
      </c>
      <c r="AF28" s="41" t="s">
        <v>68</v>
      </c>
      <c r="AG28" s="41" t="s">
        <v>68</v>
      </c>
      <c r="AH28" s="41" t="s">
        <v>68</v>
      </c>
      <c r="AI28" s="55" t="s">
        <v>68</v>
      </c>
      <c r="AJ28" s="34"/>
      <c r="AK28" s="29" t="s">
        <v>68</v>
      </c>
      <c r="AL28" s="41" t="s">
        <v>68</v>
      </c>
      <c r="AM28" s="41" t="s">
        <v>68</v>
      </c>
      <c r="AN28" s="41" t="s">
        <v>68</v>
      </c>
      <c r="AO28" s="41" t="s">
        <v>68</v>
      </c>
      <c r="AP28" s="41" t="s">
        <v>68</v>
      </c>
      <c r="AQ28" s="41" t="s">
        <v>68</v>
      </c>
      <c r="AR28" s="41" t="s">
        <v>68</v>
      </c>
      <c r="AS28" s="41" t="s">
        <v>68</v>
      </c>
      <c r="AT28" s="55" t="s">
        <v>68</v>
      </c>
      <c r="AU28" s="34"/>
      <c r="AV28" s="56" t="s">
        <v>68</v>
      </c>
      <c r="AW28" s="41" t="s">
        <v>68</v>
      </c>
      <c r="AX28" s="41" t="s">
        <v>68</v>
      </c>
      <c r="AY28" s="41" t="s">
        <v>68</v>
      </c>
      <c r="AZ28" s="41" t="s">
        <v>68</v>
      </c>
      <c r="BA28" s="41" t="s">
        <v>68</v>
      </c>
      <c r="BB28" s="41" t="s">
        <v>68</v>
      </c>
      <c r="BC28" s="41" t="s">
        <v>68</v>
      </c>
      <c r="BD28" s="57" t="s">
        <v>68</v>
      </c>
      <c r="BE28" s="57" t="s">
        <v>68</v>
      </c>
      <c r="BF28" s="57" t="s">
        <v>68</v>
      </c>
      <c r="BG28" s="57" t="s">
        <v>68</v>
      </c>
      <c r="BH28" s="57" t="s">
        <v>68</v>
      </c>
      <c r="BI28" s="57" t="s">
        <v>68</v>
      </c>
      <c r="BJ28" s="57" t="s">
        <v>68</v>
      </c>
      <c r="BK28" s="58" t="s">
        <v>68</v>
      </c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</row>
    <row r="29" spans="1:78" ht="24" x14ac:dyDescent="0.2">
      <c r="A29" s="26" t="str">
        <f>OVERALL!AB$1</f>
        <v>CAR 25</v>
      </c>
      <c r="B29" s="27"/>
      <c r="C29" s="28" t="s">
        <v>68</v>
      </c>
      <c r="D29" s="29" t="s">
        <v>68</v>
      </c>
      <c r="E29" s="28" t="s">
        <v>68</v>
      </c>
      <c r="F29" s="28" t="s">
        <v>68</v>
      </c>
      <c r="G29" s="28" t="s">
        <v>68</v>
      </c>
      <c r="H29" s="29" t="s">
        <v>68</v>
      </c>
      <c r="I29" s="28" t="s">
        <v>68</v>
      </c>
      <c r="J29" s="28" t="s">
        <v>68</v>
      </c>
      <c r="K29" s="28" t="s">
        <v>68</v>
      </c>
      <c r="L29" s="28" t="s">
        <v>68</v>
      </c>
      <c r="M29" s="28" t="s">
        <v>68</v>
      </c>
      <c r="N29" s="28" t="s">
        <v>68</v>
      </c>
      <c r="O29" s="28" t="s">
        <v>68</v>
      </c>
      <c r="P29" s="29" t="s">
        <v>68</v>
      </c>
      <c r="Q29" s="28" t="s">
        <v>68</v>
      </c>
      <c r="R29" s="28" t="s">
        <v>68</v>
      </c>
      <c r="S29" s="28" t="s">
        <v>68</v>
      </c>
      <c r="T29" s="28" t="s">
        <v>68</v>
      </c>
      <c r="U29" s="29" t="s">
        <v>68</v>
      </c>
      <c r="V29" s="28" t="s">
        <v>68</v>
      </c>
      <c r="W29" s="28" t="s">
        <v>68</v>
      </c>
      <c r="X29" s="28" t="s">
        <v>68</v>
      </c>
      <c r="Y29" s="28" t="s">
        <v>68</v>
      </c>
      <c r="Z29" s="28" t="s">
        <v>68</v>
      </c>
      <c r="AA29" s="29" t="s">
        <v>68</v>
      </c>
      <c r="AB29" s="28" t="s">
        <v>68</v>
      </c>
      <c r="AC29" s="28" t="s">
        <v>68</v>
      </c>
      <c r="AD29" s="28" t="s">
        <v>68</v>
      </c>
      <c r="AE29" s="28" t="s">
        <v>68</v>
      </c>
      <c r="AF29" s="28" t="s">
        <v>68</v>
      </c>
      <c r="AG29" s="28" t="s">
        <v>68</v>
      </c>
      <c r="AH29" s="28" t="s">
        <v>68</v>
      </c>
      <c r="AI29" s="59" t="s">
        <v>68</v>
      </c>
      <c r="AJ29" s="34"/>
      <c r="AK29" s="29" t="s">
        <v>68</v>
      </c>
      <c r="AL29" s="28" t="s">
        <v>68</v>
      </c>
      <c r="AM29" s="28" t="s">
        <v>68</v>
      </c>
      <c r="AN29" s="28" t="s">
        <v>68</v>
      </c>
      <c r="AO29" s="28" t="s">
        <v>68</v>
      </c>
      <c r="AP29" s="28" t="s">
        <v>68</v>
      </c>
      <c r="AQ29" s="28" t="s">
        <v>68</v>
      </c>
      <c r="AR29" s="28" t="s">
        <v>68</v>
      </c>
      <c r="AS29" s="28" t="s">
        <v>68</v>
      </c>
      <c r="AT29" s="59" t="s">
        <v>68</v>
      </c>
      <c r="AU29" s="34"/>
      <c r="AV29" s="60" t="s">
        <v>68</v>
      </c>
      <c r="AW29" s="28" t="s">
        <v>68</v>
      </c>
      <c r="AX29" s="28" t="s">
        <v>68</v>
      </c>
      <c r="AY29" s="28" t="s">
        <v>68</v>
      </c>
      <c r="AZ29" s="28" t="s">
        <v>68</v>
      </c>
      <c r="BA29" s="28" t="s">
        <v>68</v>
      </c>
      <c r="BB29" s="28" t="s">
        <v>68</v>
      </c>
      <c r="BC29" s="28" t="s">
        <v>68</v>
      </c>
      <c r="BD29" s="61" t="s">
        <v>68</v>
      </c>
      <c r="BE29" s="61" t="s">
        <v>68</v>
      </c>
      <c r="BF29" s="61" t="s">
        <v>68</v>
      </c>
      <c r="BG29" s="61" t="s">
        <v>68</v>
      </c>
      <c r="BH29" s="61" t="s">
        <v>68</v>
      </c>
      <c r="BI29" s="61" t="s">
        <v>68</v>
      </c>
      <c r="BJ29" s="61" t="s">
        <v>68</v>
      </c>
      <c r="BK29" s="62" t="s">
        <v>68</v>
      </c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</row>
    <row r="30" spans="1:78" ht="24" x14ac:dyDescent="0.2">
      <c r="A30" s="26" t="str">
        <f>OVERALL!AC$1</f>
        <v>CAR 26</v>
      </c>
      <c r="B30" s="27"/>
      <c r="C30" s="41" t="s">
        <v>68</v>
      </c>
      <c r="D30" s="29" t="s">
        <v>68</v>
      </c>
      <c r="E30" s="41" t="s">
        <v>68</v>
      </c>
      <c r="F30" s="41" t="s">
        <v>68</v>
      </c>
      <c r="G30" s="41" t="s">
        <v>68</v>
      </c>
      <c r="H30" s="29" t="s">
        <v>68</v>
      </c>
      <c r="I30" s="41" t="s">
        <v>68</v>
      </c>
      <c r="J30" s="41" t="s">
        <v>68</v>
      </c>
      <c r="K30" s="41" t="s">
        <v>68</v>
      </c>
      <c r="L30" s="41" t="s">
        <v>68</v>
      </c>
      <c r="M30" s="41" t="s">
        <v>68</v>
      </c>
      <c r="N30" s="41" t="s">
        <v>68</v>
      </c>
      <c r="O30" s="41" t="s">
        <v>68</v>
      </c>
      <c r="P30" s="29" t="s">
        <v>68</v>
      </c>
      <c r="Q30" s="41" t="s">
        <v>68</v>
      </c>
      <c r="R30" s="41" t="s">
        <v>68</v>
      </c>
      <c r="S30" s="41" t="s">
        <v>68</v>
      </c>
      <c r="T30" s="41" t="s">
        <v>68</v>
      </c>
      <c r="U30" s="29" t="s">
        <v>68</v>
      </c>
      <c r="V30" s="41" t="s">
        <v>68</v>
      </c>
      <c r="W30" s="41" t="s">
        <v>68</v>
      </c>
      <c r="X30" s="41" t="s">
        <v>68</v>
      </c>
      <c r="Y30" s="41" t="s">
        <v>68</v>
      </c>
      <c r="Z30" s="41" t="s">
        <v>68</v>
      </c>
      <c r="AA30" s="29" t="s">
        <v>68</v>
      </c>
      <c r="AB30" s="41" t="s">
        <v>68</v>
      </c>
      <c r="AC30" s="41" t="s">
        <v>68</v>
      </c>
      <c r="AD30" s="41" t="s">
        <v>68</v>
      </c>
      <c r="AE30" s="41" t="s">
        <v>68</v>
      </c>
      <c r="AF30" s="41" t="s">
        <v>68</v>
      </c>
      <c r="AG30" s="41" t="s">
        <v>68</v>
      </c>
      <c r="AH30" s="41" t="s">
        <v>68</v>
      </c>
      <c r="AI30" s="55" t="s">
        <v>68</v>
      </c>
      <c r="AJ30" s="34"/>
      <c r="AK30" s="29" t="s">
        <v>68</v>
      </c>
      <c r="AL30" s="41" t="s">
        <v>68</v>
      </c>
      <c r="AM30" s="41" t="s">
        <v>68</v>
      </c>
      <c r="AN30" s="41" t="s">
        <v>68</v>
      </c>
      <c r="AO30" s="41" t="s">
        <v>68</v>
      </c>
      <c r="AP30" s="41" t="s">
        <v>68</v>
      </c>
      <c r="AQ30" s="41" t="s">
        <v>68</v>
      </c>
      <c r="AR30" s="41" t="s">
        <v>68</v>
      </c>
      <c r="AS30" s="41" t="s">
        <v>68</v>
      </c>
      <c r="AT30" s="55" t="s">
        <v>68</v>
      </c>
      <c r="AU30" s="34"/>
      <c r="AV30" s="56" t="s">
        <v>68</v>
      </c>
      <c r="AW30" s="41" t="s">
        <v>68</v>
      </c>
      <c r="AX30" s="41" t="s">
        <v>68</v>
      </c>
      <c r="AY30" s="41" t="s">
        <v>68</v>
      </c>
      <c r="AZ30" s="41" t="s">
        <v>68</v>
      </c>
      <c r="BA30" s="41" t="s">
        <v>68</v>
      </c>
      <c r="BB30" s="41" t="s">
        <v>68</v>
      </c>
      <c r="BC30" s="41" t="s">
        <v>68</v>
      </c>
      <c r="BD30" s="57" t="s">
        <v>68</v>
      </c>
      <c r="BE30" s="57" t="s">
        <v>68</v>
      </c>
      <c r="BF30" s="57" t="s">
        <v>68</v>
      </c>
      <c r="BG30" s="57" t="s">
        <v>68</v>
      </c>
      <c r="BH30" s="57" t="s">
        <v>68</v>
      </c>
      <c r="BI30" s="57" t="s">
        <v>68</v>
      </c>
      <c r="BJ30" s="57" t="s">
        <v>68</v>
      </c>
      <c r="BK30" s="58" t="s">
        <v>68</v>
      </c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</row>
    <row r="31" spans="1:78" ht="24" x14ac:dyDescent="0.2">
      <c r="A31" s="40" t="str">
        <f>OVERALL!AD$1</f>
        <v>CAR 27</v>
      </c>
      <c r="B31" s="27"/>
      <c r="C31" s="28" t="s">
        <v>68</v>
      </c>
      <c r="D31" s="29" t="s">
        <v>68</v>
      </c>
      <c r="E31" s="28" t="s">
        <v>68</v>
      </c>
      <c r="F31" s="28" t="s">
        <v>68</v>
      </c>
      <c r="G31" s="28" t="s">
        <v>68</v>
      </c>
      <c r="H31" s="29" t="s">
        <v>68</v>
      </c>
      <c r="I31" s="28" t="s">
        <v>68</v>
      </c>
      <c r="J31" s="28" t="s">
        <v>68</v>
      </c>
      <c r="K31" s="28" t="s">
        <v>68</v>
      </c>
      <c r="L31" s="28" t="s">
        <v>68</v>
      </c>
      <c r="M31" s="28" t="s">
        <v>68</v>
      </c>
      <c r="N31" s="28" t="s">
        <v>68</v>
      </c>
      <c r="O31" s="28" t="s">
        <v>68</v>
      </c>
      <c r="P31" s="29" t="s">
        <v>68</v>
      </c>
      <c r="Q31" s="28" t="s">
        <v>68</v>
      </c>
      <c r="R31" s="28" t="s">
        <v>68</v>
      </c>
      <c r="S31" s="28" t="s">
        <v>68</v>
      </c>
      <c r="T31" s="28" t="s">
        <v>68</v>
      </c>
      <c r="U31" s="29" t="s">
        <v>68</v>
      </c>
      <c r="V31" s="28" t="s">
        <v>68</v>
      </c>
      <c r="W31" s="28" t="s">
        <v>68</v>
      </c>
      <c r="X31" s="28" t="s">
        <v>68</v>
      </c>
      <c r="Y31" s="28" t="s">
        <v>68</v>
      </c>
      <c r="Z31" s="28" t="s">
        <v>68</v>
      </c>
      <c r="AA31" s="29" t="s">
        <v>68</v>
      </c>
      <c r="AB31" s="28" t="s">
        <v>68</v>
      </c>
      <c r="AC31" s="28" t="s">
        <v>68</v>
      </c>
      <c r="AD31" s="28" t="s">
        <v>68</v>
      </c>
      <c r="AE31" s="28" t="s">
        <v>68</v>
      </c>
      <c r="AF31" s="28" t="s">
        <v>68</v>
      </c>
      <c r="AG31" s="28" t="s">
        <v>68</v>
      </c>
      <c r="AH31" s="28" t="s">
        <v>68</v>
      </c>
      <c r="AI31" s="59" t="s">
        <v>68</v>
      </c>
      <c r="AJ31" s="34"/>
      <c r="AK31" s="29" t="s">
        <v>68</v>
      </c>
      <c r="AL31" s="28" t="s">
        <v>68</v>
      </c>
      <c r="AM31" s="28" t="s">
        <v>68</v>
      </c>
      <c r="AN31" s="28" t="s">
        <v>68</v>
      </c>
      <c r="AO31" s="28" t="s">
        <v>68</v>
      </c>
      <c r="AP31" s="28" t="s">
        <v>68</v>
      </c>
      <c r="AQ31" s="28" t="s">
        <v>68</v>
      </c>
      <c r="AR31" s="28" t="s">
        <v>68</v>
      </c>
      <c r="AS31" s="28" t="s">
        <v>68</v>
      </c>
      <c r="AT31" s="59" t="s">
        <v>68</v>
      </c>
      <c r="AU31" s="34"/>
      <c r="AV31" s="60" t="s">
        <v>68</v>
      </c>
      <c r="AW31" s="28" t="s">
        <v>68</v>
      </c>
      <c r="AX31" s="28" t="s">
        <v>68</v>
      </c>
      <c r="AY31" s="28" t="s">
        <v>68</v>
      </c>
      <c r="AZ31" s="28" t="s">
        <v>68</v>
      </c>
      <c r="BA31" s="28" t="s">
        <v>68</v>
      </c>
      <c r="BB31" s="28" t="s">
        <v>68</v>
      </c>
      <c r="BC31" s="28" t="s">
        <v>68</v>
      </c>
      <c r="BD31" s="61" t="s">
        <v>68</v>
      </c>
      <c r="BE31" s="61" t="s">
        <v>68</v>
      </c>
      <c r="BF31" s="61" t="s">
        <v>68</v>
      </c>
      <c r="BG31" s="61" t="s">
        <v>68</v>
      </c>
      <c r="BH31" s="61" t="s">
        <v>68</v>
      </c>
      <c r="BI31" s="61" t="s">
        <v>68</v>
      </c>
      <c r="BJ31" s="61" t="s">
        <v>68</v>
      </c>
      <c r="BK31" s="62" t="s">
        <v>68</v>
      </c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</row>
    <row r="32" spans="1:78" ht="24" x14ac:dyDescent="0.2">
      <c r="A32" s="26" t="str">
        <f>OVERALL!AE$1</f>
        <v>CAR 28</v>
      </c>
      <c r="B32" s="27"/>
      <c r="C32" s="41" t="s">
        <v>68</v>
      </c>
      <c r="D32" s="29" t="s">
        <v>68</v>
      </c>
      <c r="E32" s="41" t="s">
        <v>68</v>
      </c>
      <c r="F32" s="41" t="s">
        <v>68</v>
      </c>
      <c r="G32" s="41" t="s">
        <v>68</v>
      </c>
      <c r="H32" s="29" t="s">
        <v>68</v>
      </c>
      <c r="I32" s="41" t="s">
        <v>68</v>
      </c>
      <c r="J32" s="41" t="s">
        <v>68</v>
      </c>
      <c r="K32" s="41" t="s">
        <v>68</v>
      </c>
      <c r="L32" s="41" t="s">
        <v>68</v>
      </c>
      <c r="M32" s="41" t="s">
        <v>68</v>
      </c>
      <c r="N32" s="41" t="s">
        <v>68</v>
      </c>
      <c r="O32" s="41" t="s">
        <v>68</v>
      </c>
      <c r="P32" s="29" t="s">
        <v>68</v>
      </c>
      <c r="Q32" s="41" t="s">
        <v>68</v>
      </c>
      <c r="R32" s="41" t="s">
        <v>68</v>
      </c>
      <c r="S32" s="41" t="s">
        <v>68</v>
      </c>
      <c r="T32" s="41" t="s">
        <v>68</v>
      </c>
      <c r="U32" s="29" t="s">
        <v>68</v>
      </c>
      <c r="V32" s="41" t="s">
        <v>68</v>
      </c>
      <c r="W32" s="41" t="s">
        <v>68</v>
      </c>
      <c r="X32" s="41" t="s">
        <v>68</v>
      </c>
      <c r="Y32" s="41" t="s">
        <v>68</v>
      </c>
      <c r="Z32" s="41" t="s">
        <v>68</v>
      </c>
      <c r="AA32" s="29" t="s">
        <v>68</v>
      </c>
      <c r="AB32" s="41" t="s">
        <v>68</v>
      </c>
      <c r="AC32" s="41" t="s">
        <v>68</v>
      </c>
      <c r="AD32" s="41" t="s">
        <v>68</v>
      </c>
      <c r="AE32" s="41" t="s">
        <v>68</v>
      </c>
      <c r="AF32" s="41" t="s">
        <v>68</v>
      </c>
      <c r="AG32" s="41" t="s">
        <v>68</v>
      </c>
      <c r="AH32" s="41" t="s">
        <v>68</v>
      </c>
      <c r="AI32" s="55" t="s">
        <v>68</v>
      </c>
      <c r="AJ32" s="34"/>
      <c r="AK32" s="29" t="s">
        <v>68</v>
      </c>
      <c r="AL32" s="41" t="s">
        <v>68</v>
      </c>
      <c r="AM32" s="41" t="s">
        <v>68</v>
      </c>
      <c r="AN32" s="41" t="s">
        <v>68</v>
      </c>
      <c r="AO32" s="41" t="s">
        <v>68</v>
      </c>
      <c r="AP32" s="41" t="s">
        <v>68</v>
      </c>
      <c r="AQ32" s="41" t="s">
        <v>68</v>
      </c>
      <c r="AR32" s="41" t="s">
        <v>68</v>
      </c>
      <c r="AS32" s="41" t="s">
        <v>68</v>
      </c>
      <c r="AT32" s="55" t="s">
        <v>68</v>
      </c>
      <c r="AU32" s="34"/>
      <c r="AV32" s="56" t="s">
        <v>68</v>
      </c>
      <c r="AW32" s="41" t="s">
        <v>68</v>
      </c>
      <c r="AX32" s="41" t="s">
        <v>68</v>
      </c>
      <c r="AY32" s="41" t="s">
        <v>68</v>
      </c>
      <c r="AZ32" s="41" t="s">
        <v>68</v>
      </c>
      <c r="BA32" s="41" t="s">
        <v>68</v>
      </c>
      <c r="BB32" s="41" t="s">
        <v>68</v>
      </c>
      <c r="BC32" s="41" t="s">
        <v>68</v>
      </c>
      <c r="BD32" s="57" t="s">
        <v>68</v>
      </c>
      <c r="BE32" s="57" t="s">
        <v>68</v>
      </c>
      <c r="BF32" s="57" t="s">
        <v>68</v>
      </c>
      <c r="BG32" s="57" t="s">
        <v>68</v>
      </c>
      <c r="BH32" s="57" t="s">
        <v>68</v>
      </c>
      <c r="BI32" s="57" t="s">
        <v>68</v>
      </c>
      <c r="BJ32" s="57" t="s">
        <v>68</v>
      </c>
      <c r="BK32" s="58" t="s">
        <v>68</v>
      </c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</row>
    <row r="33" spans="1:78" ht="24" x14ac:dyDescent="0.2">
      <c r="A33" s="26" t="str">
        <f>OVERALL!AF$1</f>
        <v>CAR 29</v>
      </c>
      <c r="B33" s="27"/>
      <c r="C33" s="28" t="s">
        <v>68</v>
      </c>
      <c r="D33" s="29" t="s">
        <v>68</v>
      </c>
      <c r="E33" s="28" t="s">
        <v>68</v>
      </c>
      <c r="F33" s="28" t="s">
        <v>68</v>
      </c>
      <c r="G33" s="28" t="s">
        <v>68</v>
      </c>
      <c r="H33" s="29" t="s">
        <v>68</v>
      </c>
      <c r="I33" s="28" t="s">
        <v>68</v>
      </c>
      <c r="J33" s="28" t="s">
        <v>68</v>
      </c>
      <c r="K33" s="28" t="s">
        <v>68</v>
      </c>
      <c r="L33" s="28" t="s">
        <v>68</v>
      </c>
      <c r="M33" s="28" t="s">
        <v>68</v>
      </c>
      <c r="N33" s="28" t="s">
        <v>68</v>
      </c>
      <c r="O33" s="28" t="s">
        <v>68</v>
      </c>
      <c r="P33" s="29" t="s">
        <v>68</v>
      </c>
      <c r="Q33" s="28" t="s">
        <v>68</v>
      </c>
      <c r="R33" s="28" t="s">
        <v>68</v>
      </c>
      <c r="S33" s="28" t="s">
        <v>68</v>
      </c>
      <c r="T33" s="28" t="s">
        <v>68</v>
      </c>
      <c r="U33" s="29" t="s">
        <v>68</v>
      </c>
      <c r="V33" s="28" t="s">
        <v>68</v>
      </c>
      <c r="W33" s="28" t="s">
        <v>68</v>
      </c>
      <c r="X33" s="28" t="s">
        <v>68</v>
      </c>
      <c r="Y33" s="28" t="s">
        <v>68</v>
      </c>
      <c r="Z33" s="28" t="s">
        <v>68</v>
      </c>
      <c r="AA33" s="29" t="s">
        <v>68</v>
      </c>
      <c r="AB33" s="28" t="s">
        <v>68</v>
      </c>
      <c r="AC33" s="28" t="s">
        <v>68</v>
      </c>
      <c r="AD33" s="28" t="s">
        <v>68</v>
      </c>
      <c r="AE33" s="28" t="s">
        <v>68</v>
      </c>
      <c r="AF33" s="28" t="s">
        <v>68</v>
      </c>
      <c r="AG33" s="28" t="s">
        <v>68</v>
      </c>
      <c r="AH33" s="28" t="s">
        <v>68</v>
      </c>
      <c r="AI33" s="59" t="s">
        <v>68</v>
      </c>
      <c r="AJ33" s="34"/>
      <c r="AK33" s="29" t="s">
        <v>68</v>
      </c>
      <c r="AL33" s="28" t="s">
        <v>68</v>
      </c>
      <c r="AM33" s="28" t="s">
        <v>68</v>
      </c>
      <c r="AN33" s="28" t="s">
        <v>68</v>
      </c>
      <c r="AO33" s="28" t="s">
        <v>68</v>
      </c>
      <c r="AP33" s="28" t="s">
        <v>68</v>
      </c>
      <c r="AQ33" s="28" t="s">
        <v>68</v>
      </c>
      <c r="AR33" s="28" t="s">
        <v>68</v>
      </c>
      <c r="AS33" s="28" t="s">
        <v>68</v>
      </c>
      <c r="AT33" s="59" t="s">
        <v>68</v>
      </c>
      <c r="AU33" s="34"/>
      <c r="AV33" s="60" t="s">
        <v>68</v>
      </c>
      <c r="AW33" s="28" t="s">
        <v>68</v>
      </c>
      <c r="AX33" s="28" t="s">
        <v>68</v>
      </c>
      <c r="AY33" s="28" t="s">
        <v>68</v>
      </c>
      <c r="AZ33" s="28" t="s">
        <v>68</v>
      </c>
      <c r="BA33" s="28" t="s">
        <v>68</v>
      </c>
      <c r="BB33" s="28" t="s">
        <v>68</v>
      </c>
      <c r="BC33" s="28" t="s">
        <v>68</v>
      </c>
      <c r="BD33" s="61" t="s">
        <v>68</v>
      </c>
      <c r="BE33" s="61" t="s">
        <v>68</v>
      </c>
      <c r="BF33" s="61" t="s">
        <v>68</v>
      </c>
      <c r="BG33" s="61" t="s">
        <v>68</v>
      </c>
      <c r="BH33" s="61" t="s">
        <v>68</v>
      </c>
      <c r="BI33" s="61" t="s">
        <v>68</v>
      </c>
      <c r="BJ33" s="61" t="s">
        <v>68</v>
      </c>
      <c r="BK33" s="62" t="s">
        <v>68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</row>
    <row r="34" spans="1:78" ht="24" x14ac:dyDescent="0.2">
      <c r="A34" s="26" t="str">
        <f>OVERALL!AG$1</f>
        <v>CAR 30</v>
      </c>
      <c r="B34" s="63"/>
      <c r="C34" s="64" t="s">
        <v>68</v>
      </c>
      <c r="D34" s="65" t="s">
        <v>68</v>
      </c>
      <c r="E34" s="64" t="s">
        <v>68</v>
      </c>
      <c r="F34" s="64" t="s">
        <v>68</v>
      </c>
      <c r="G34" s="64" t="s">
        <v>68</v>
      </c>
      <c r="H34" s="65" t="s">
        <v>68</v>
      </c>
      <c r="I34" s="64" t="s">
        <v>68</v>
      </c>
      <c r="J34" s="64" t="s">
        <v>68</v>
      </c>
      <c r="K34" s="64" t="s">
        <v>68</v>
      </c>
      <c r="L34" s="64" t="s">
        <v>68</v>
      </c>
      <c r="M34" s="64" t="s">
        <v>68</v>
      </c>
      <c r="N34" s="64" t="s">
        <v>68</v>
      </c>
      <c r="O34" s="64" t="s">
        <v>68</v>
      </c>
      <c r="P34" s="65" t="s">
        <v>68</v>
      </c>
      <c r="Q34" s="64" t="s">
        <v>68</v>
      </c>
      <c r="R34" s="64" t="s">
        <v>68</v>
      </c>
      <c r="S34" s="64" t="s">
        <v>68</v>
      </c>
      <c r="T34" s="64" t="s">
        <v>68</v>
      </c>
      <c r="U34" s="65" t="s">
        <v>68</v>
      </c>
      <c r="V34" s="64" t="s">
        <v>68</v>
      </c>
      <c r="W34" s="64" t="s">
        <v>68</v>
      </c>
      <c r="X34" s="64" t="s">
        <v>68</v>
      </c>
      <c r="Y34" s="64" t="s">
        <v>68</v>
      </c>
      <c r="Z34" s="64" t="s">
        <v>68</v>
      </c>
      <c r="AA34" s="65" t="s">
        <v>68</v>
      </c>
      <c r="AB34" s="64" t="s">
        <v>68</v>
      </c>
      <c r="AC34" s="64" t="s">
        <v>68</v>
      </c>
      <c r="AD34" s="64" t="s">
        <v>68</v>
      </c>
      <c r="AE34" s="64" t="s">
        <v>68</v>
      </c>
      <c r="AF34" s="64" t="s">
        <v>68</v>
      </c>
      <c r="AG34" s="64" t="s">
        <v>68</v>
      </c>
      <c r="AH34" s="64" t="s">
        <v>68</v>
      </c>
      <c r="AI34" s="66" t="s">
        <v>68</v>
      </c>
      <c r="AJ34" s="67"/>
      <c r="AK34" s="65" t="s">
        <v>68</v>
      </c>
      <c r="AL34" s="64" t="s">
        <v>68</v>
      </c>
      <c r="AM34" s="64" t="s">
        <v>68</v>
      </c>
      <c r="AN34" s="64" t="s">
        <v>68</v>
      </c>
      <c r="AO34" s="64" t="s">
        <v>68</v>
      </c>
      <c r="AP34" s="64" t="s">
        <v>68</v>
      </c>
      <c r="AQ34" s="64" t="s">
        <v>68</v>
      </c>
      <c r="AR34" s="64" t="s">
        <v>68</v>
      </c>
      <c r="AS34" s="64" t="s">
        <v>68</v>
      </c>
      <c r="AT34" s="66" t="s">
        <v>68</v>
      </c>
      <c r="AU34" s="67"/>
      <c r="AV34" s="68" t="s">
        <v>68</v>
      </c>
      <c r="AW34" s="69" t="s">
        <v>68</v>
      </c>
      <c r="AX34" s="69" t="s">
        <v>68</v>
      </c>
      <c r="AY34" s="69" t="s">
        <v>68</v>
      </c>
      <c r="AZ34" s="69" t="s">
        <v>68</v>
      </c>
      <c r="BA34" s="69" t="s">
        <v>68</v>
      </c>
      <c r="BB34" s="69" t="s">
        <v>68</v>
      </c>
      <c r="BC34" s="69" t="s">
        <v>68</v>
      </c>
      <c r="BD34" s="70" t="s">
        <v>68</v>
      </c>
      <c r="BE34" s="70" t="s">
        <v>68</v>
      </c>
      <c r="BF34" s="70" t="s">
        <v>68</v>
      </c>
      <c r="BG34" s="70" t="s">
        <v>68</v>
      </c>
      <c r="BH34" s="70" t="s">
        <v>68</v>
      </c>
      <c r="BI34" s="70" t="s">
        <v>68</v>
      </c>
      <c r="BJ34" s="70" t="s">
        <v>68</v>
      </c>
      <c r="BK34" s="71" t="s">
        <v>68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</row>
    <row r="35" spans="1:78" ht="27" x14ac:dyDescent="0.3">
      <c r="A35" s="72" t="s">
        <v>69</v>
      </c>
      <c r="B35" s="73"/>
      <c r="C35" s="74">
        <f>OVERALL!B$4</f>
        <v>0.55651360544217687</v>
      </c>
      <c r="D35" s="75">
        <f>OVERALL!B$6</f>
        <v>0.52380952380952372</v>
      </c>
      <c r="E35" s="76">
        <f>OVERALL!B$7</f>
        <v>0.8571428571428571</v>
      </c>
      <c r="F35" s="77">
        <f>OVERALL!B$8</f>
        <v>0.14285714285714285</v>
      </c>
      <c r="G35" s="77">
        <f>OVERALL!B$9</f>
        <v>0.5714285714285714</v>
      </c>
      <c r="H35" s="75">
        <f>OVERALL!B$11</f>
        <v>0.53129251700680269</v>
      </c>
      <c r="I35" s="77">
        <f>OVERALL!B$12</f>
        <v>0</v>
      </c>
      <c r="J35" s="77">
        <f>OVERALL!B$13</f>
        <v>0.42857142857142855</v>
      </c>
      <c r="K35" s="77">
        <f>OVERALL!B$14</f>
        <v>1</v>
      </c>
      <c r="L35" s="77">
        <f>OVERALL!B$15</f>
        <v>0.8571428571428571</v>
      </c>
      <c r="M35" s="77">
        <f>OVERALL!B$16</f>
        <v>0</v>
      </c>
      <c r="N35" s="77" t="str">
        <f>OVERALL!$L$17</f>
        <v>-</v>
      </c>
      <c r="O35" s="77">
        <f>OVERALL!B$18</f>
        <v>0.8571428571428571</v>
      </c>
      <c r="P35" s="78">
        <f>OVERALL!B$20</f>
        <v>0.90476190476190477</v>
      </c>
      <c r="Q35" s="77">
        <f>OVERALL!B$21</f>
        <v>1</v>
      </c>
      <c r="R35" s="77">
        <f>OVERALL!B$22</f>
        <v>0.95238095238095233</v>
      </c>
      <c r="S35" s="77">
        <f>OVERALL!B$23</f>
        <v>0.8571428571428571</v>
      </c>
      <c r="T35" s="77">
        <f>OVERALL!B$24</f>
        <v>0.80952380952380942</v>
      </c>
      <c r="U35" s="78">
        <f>OVERALL!B$26</f>
        <v>0.81904761904761902</v>
      </c>
      <c r="V35" s="77">
        <f>OVERALL!B$27</f>
        <v>0.66666666666666663</v>
      </c>
      <c r="W35" s="77">
        <f>OVERALL!B$28</f>
        <v>1</v>
      </c>
      <c r="X35" s="77">
        <f>OVERALL!B$29</f>
        <v>1</v>
      </c>
      <c r="Y35" s="77">
        <f>OVERALL!B$30</f>
        <v>1</v>
      </c>
      <c r="Z35" s="77">
        <f>OVERALL!B$31</f>
        <v>0.42857142857142855</v>
      </c>
      <c r="AA35" s="78">
        <f>OVERALL!B$33</f>
        <v>0.58333333333333326</v>
      </c>
      <c r="AB35" s="77">
        <f>OVERALL!B$34</f>
        <v>0.42857142857142855</v>
      </c>
      <c r="AC35" s="77">
        <f>OVERALL!B$35</f>
        <v>0.80952380952380942</v>
      </c>
      <c r="AD35" s="77">
        <f>OVERALL!B$36</f>
        <v>4.7619047619047616E-2</v>
      </c>
      <c r="AE35" s="77">
        <f>OVERALL!B$37</f>
        <v>0.42857142857142855</v>
      </c>
      <c r="AF35" s="77">
        <f>OVERALL!B$38</f>
        <v>0.61904761904761896</v>
      </c>
      <c r="AG35" s="77">
        <f>OVERALL!B$39</f>
        <v>0.66666666666666663</v>
      </c>
      <c r="AH35" s="77">
        <f>OVERALL!B$40</f>
        <v>0.80952380952380942</v>
      </c>
      <c r="AI35" s="79">
        <f>OVERALL!B$41</f>
        <v>0.85714285714285698</v>
      </c>
      <c r="AJ35" s="80"/>
      <c r="AK35" s="81">
        <f>OVERALL!B$43</f>
        <v>0.23809523809523808</v>
      </c>
      <c r="AL35" s="77">
        <f>OVERALL!B$44</f>
        <v>0</v>
      </c>
      <c r="AM35" s="77">
        <f>OVERALL!B$45</f>
        <v>0</v>
      </c>
      <c r="AN35" s="77">
        <f>OVERALL!B$46</f>
        <v>0</v>
      </c>
      <c r="AO35" s="77">
        <f>OVERALL!B$47</f>
        <v>0</v>
      </c>
      <c r="AP35" s="77">
        <f>OVERALL!B$48</f>
        <v>0</v>
      </c>
      <c r="AQ35" s="77">
        <f>OVERALL!B$49</f>
        <v>0.14285714285714285</v>
      </c>
      <c r="AR35" s="77">
        <f>OVERALL!B$50</f>
        <v>4.7619047619047616E-2</v>
      </c>
      <c r="AS35" s="77">
        <f>OVERALL!B$51</f>
        <v>0.19047619047619047</v>
      </c>
      <c r="AT35" s="79">
        <f>OVERALL!B$52</f>
        <v>0</v>
      </c>
      <c r="AU35" s="80"/>
      <c r="AV35" s="76">
        <f>OVERALL!B$55</f>
        <v>0.80952380952380942</v>
      </c>
      <c r="AW35" s="77">
        <f>OVERALL!B$56</f>
        <v>0.7142857142857143</v>
      </c>
      <c r="AX35" s="77">
        <f>OVERALL!B$57</f>
        <v>0</v>
      </c>
      <c r="AY35" s="77">
        <f>OVERALL!B$58</f>
        <v>0.2857142857142857</v>
      </c>
      <c r="AZ35" s="82">
        <f>OVERALL!B$59</f>
        <v>3.5238095238095242</v>
      </c>
      <c r="BA35" s="77">
        <f>OVERALL!B$60</f>
        <v>0.14285714285714285</v>
      </c>
      <c r="BB35" s="77">
        <f>OVERALL!B$61</f>
        <v>0</v>
      </c>
      <c r="BC35" s="77">
        <f>OVERALL!B$62</f>
        <v>0</v>
      </c>
      <c r="BD35" s="83">
        <f>OVERALL!B$63</f>
        <v>8.5978835978835983E-5</v>
      </c>
      <c r="BE35" s="83">
        <f>OVERALL!B$64</f>
        <v>1.7416225749559083E-4</v>
      </c>
      <c r="BF35" s="83">
        <f>OVERALL!B$65</f>
        <v>6.0019841269841269E-4</v>
      </c>
      <c r="BG35" s="83">
        <f>OVERALL!B$66</f>
        <v>8.6033950617283954E-4</v>
      </c>
      <c r="BH35" s="83">
        <f>OVERALL!B$67</f>
        <v>5.1091269841269853E-4</v>
      </c>
      <c r="BI35" s="83">
        <f>OVERALL!B$68</f>
        <v>1.3712522045855379E-3</v>
      </c>
      <c r="BJ35" s="83">
        <f>OVERALL!B$69</f>
        <v>1.744378306878307E-3</v>
      </c>
      <c r="BK35" s="84">
        <f>OVERALL!B$70</f>
        <v>3.1156305114638447E-3</v>
      </c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x14ac:dyDescent="0.2">
      <c r="A36" s="86"/>
      <c r="B36" s="87"/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7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x14ac:dyDescent="0.2">
      <c r="A37" s="86"/>
      <c r="B37" s="87"/>
      <c r="C37" s="88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7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x14ac:dyDescent="0.2">
      <c r="A38" s="86"/>
      <c r="B38" s="87"/>
      <c r="C38" s="88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7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x14ac:dyDescent="0.2">
      <c r="A39" s="86"/>
      <c r="B39" s="87"/>
      <c r="C39" s="88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7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x14ac:dyDescent="0.2">
      <c r="A40" s="90"/>
      <c r="B40" s="87"/>
      <c r="C40" s="88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88"/>
      <c r="AN40" s="88"/>
      <c r="AO40" s="88"/>
      <c r="AP40" s="88"/>
      <c r="AQ40" s="88"/>
      <c r="AR40" s="88"/>
      <c r="AS40" s="88"/>
      <c r="AT40" s="88"/>
      <c r="AU40" s="87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x14ac:dyDescent="0.2">
      <c r="A41" s="86"/>
      <c r="B41" s="87"/>
      <c r="C41" s="88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7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x14ac:dyDescent="0.2">
      <c r="A42" s="86"/>
      <c r="B42" s="87"/>
      <c r="C42" s="88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8"/>
      <c r="AM42" s="88"/>
      <c r="AN42" s="88"/>
      <c r="AO42" s="88"/>
      <c r="AP42" s="88"/>
      <c r="AQ42" s="88"/>
      <c r="AR42" s="88"/>
      <c r="AS42" s="88"/>
      <c r="AT42" s="88"/>
      <c r="AU42" s="87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  <row r="43" spans="1:78" x14ac:dyDescent="0.2">
      <c r="A43" s="86"/>
      <c r="B43" s="87"/>
      <c r="C43" s="88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8"/>
      <c r="AM43" s="88"/>
      <c r="AN43" s="88"/>
      <c r="AO43" s="88"/>
      <c r="AP43" s="88"/>
      <c r="AQ43" s="88"/>
      <c r="AR43" s="88"/>
      <c r="AS43" s="88"/>
      <c r="AT43" s="88"/>
      <c r="AU43" s="87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</row>
    <row r="44" spans="1:78" x14ac:dyDescent="0.2">
      <c r="A44" s="90"/>
      <c r="B44" s="87"/>
      <c r="C44" s="88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8"/>
      <c r="AM44" s="88"/>
      <c r="AN44" s="88"/>
      <c r="AO44" s="88"/>
      <c r="AP44" s="88"/>
      <c r="AQ44" s="88"/>
      <c r="AR44" s="88"/>
      <c r="AS44" s="88"/>
      <c r="AT44" s="88"/>
      <c r="AU44" s="87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</row>
    <row r="45" spans="1:78" x14ac:dyDescent="0.2">
      <c r="A45" s="90"/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8"/>
      <c r="AM45" s="88"/>
      <c r="AN45" s="88"/>
      <c r="AO45" s="88"/>
      <c r="AP45" s="88"/>
      <c r="AQ45" s="88"/>
      <c r="AR45" s="88"/>
      <c r="AS45" s="88"/>
      <c r="AT45" s="88"/>
      <c r="AU45" s="87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</row>
    <row r="46" spans="1:78" x14ac:dyDescent="0.2">
      <c r="A46" s="90"/>
      <c r="B46" s="87"/>
      <c r="C46" s="88"/>
      <c r="D46" s="87"/>
      <c r="E46" s="87" t="s">
        <v>70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8"/>
      <c r="AM46" s="88"/>
      <c r="AN46" s="88"/>
      <c r="AO46" s="88"/>
      <c r="AP46" s="88"/>
      <c r="AQ46" s="88"/>
      <c r="AR46" s="88"/>
      <c r="AS46" s="88"/>
      <c r="AT46" s="88"/>
      <c r="AU46" s="87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</row>
    <row r="47" spans="1:78" x14ac:dyDescent="0.2">
      <c r="A47" s="90"/>
      <c r="B47" s="87"/>
      <c r="C47" s="8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7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</row>
    <row r="48" spans="1:78" x14ac:dyDescent="0.2">
      <c r="A48" s="90"/>
      <c r="B48" s="87"/>
      <c r="C48" s="88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8"/>
      <c r="AM48" s="88"/>
      <c r="AN48" s="88"/>
      <c r="AO48" s="88"/>
      <c r="AP48" s="88"/>
      <c r="AQ48" s="88"/>
      <c r="AR48" s="88"/>
      <c r="AS48" s="88"/>
      <c r="AT48" s="88"/>
      <c r="AU48" s="87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</row>
    <row r="49" spans="1:78" x14ac:dyDescent="0.2">
      <c r="A49" s="90"/>
      <c r="B49" s="87"/>
      <c r="C49" s="88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8"/>
      <c r="AM49" s="88"/>
      <c r="AN49" s="88"/>
      <c r="AO49" s="88"/>
      <c r="AP49" s="88"/>
      <c r="AQ49" s="88"/>
      <c r="AR49" s="88"/>
      <c r="AS49" s="88"/>
      <c r="AT49" s="88"/>
      <c r="AU49" s="87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</row>
    <row r="50" spans="1:78" x14ac:dyDescent="0.2">
      <c r="A50" s="90"/>
      <c r="B50" s="87"/>
      <c r="C50" s="8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8"/>
      <c r="AM50" s="88"/>
      <c r="AN50" s="88"/>
      <c r="AO50" s="88"/>
      <c r="AP50" s="88"/>
      <c r="AQ50" s="88"/>
      <c r="AR50" s="88"/>
      <c r="AS50" s="88"/>
      <c r="AT50" s="88"/>
      <c r="AU50" s="87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</row>
    <row r="51" spans="1:78" x14ac:dyDescent="0.2">
      <c r="A51" s="90"/>
      <c r="B51" s="87"/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8"/>
      <c r="AM51" s="88"/>
      <c r="AN51" s="88"/>
      <c r="AO51" s="88"/>
      <c r="AP51" s="88"/>
      <c r="AQ51" s="88"/>
      <c r="AR51" s="88"/>
      <c r="AS51" s="88"/>
      <c r="AT51" s="88"/>
      <c r="AU51" s="87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</row>
    <row r="52" spans="1:78" x14ac:dyDescent="0.2">
      <c r="A52" s="90"/>
      <c r="B52" s="87"/>
      <c r="C52" s="8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8"/>
      <c r="AM52" s="88"/>
      <c r="AN52" s="88"/>
      <c r="AO52" s="88"/>
      <c r="AP52" s="88"/>
      <c r="AQ52" s="88"/>
      <c r="AR52" s="88"/>
      <c r="AS52" s="88"/>
      <c r="AT52" s="88"/>
      <c r="AU52" s="87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</row>
    <row r="53" spans="1:78" x14ac:dyDescent="0.2">
      <c r="A53" s="90"/>
      <c r="B53" s="87"/>
      <c r="C53" s="8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8"/>
      <c r="AM53" s="88"/>
      <c r="AN53" s="88"/>
      <c r="AO53" s="88"/>
      <c r="AP53" s="88"/>
      <c r="AQ53" s="88"/>
      <c r="AR53" s="88"/>
      <c r="AS53" s="88"/>
      <c r="AT53" s="88"/>
      <c r="AU53" s="87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</row>
    <row r="54" spans="1:78" x14ac:dyDescent="0.2">
      <c r="A54" s="90"/>
      <c r="B54" s="87"/>
      <c r="C54" s="8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8"/>
      <c r="AM54" s="88"/>
      <c r="AN54" s="88"/>
      <c r="AO54" s="88"/>
      <c r="AP54" s="88"/>
      <c r="AQ54" s="88"/>
      <c r="AR54" s="88"/>
      <c r="AS54" s="88"/>
      <c r="AT54" s="88"/>
      <c r="AU54" s="87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</row>
    <row r="55" spans="1:78" x14ac:dyDescent="0.2">
      <c r="A55" s="90"/>
      <c r="B55" s="87"/>
      <c r="C55" s="8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7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</row>
    <row r="56" spans="1:78" x14ac:dyDescent="0.2">
      <c r="A56" s="90"/>
      <c r="B56" s="87"/>
      <c r="C56" s="8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8"/>
      <c r="AM56" s="88"/>
      <c r="AN56" s="88"/>
      <c r="AO56" s="88"/>
      <c r="AP56" s="88"/>
      <c r="AQ56" s="88"/>
      <c r="AR56" s="88"/>
      <c r="AS56" s="88"/>
      <c r="AT56" s="88"/>
      <c r="AU56" s="87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</row>
    <row r="57" spans="1:78" x14ac:dyDescent="0.2">
      <c r="A57" s="90"/>
      <c r="B57" s="87"/>
      <c r="C57" s="88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7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</row>
    <row r="58" spans="1:78" x14ac:dyDescent="0.2">
      <c r="A58" s="90"/>
      <c r="B58" s="87"/>
      <c r="C58" s="88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8"/>
      <c r="AM58" s="88"/>
      <c r="AN58" s="88"/>
      <c r="AO58" s="88"/>
      <c r="AP58" s="88"/>
      <c r="AQ58" s="88"/>
      <c r="AR58" s="88"/>
      <c r="AS58" s="88"/>
      <c r="AT58" s="88"/>
      <c r="AU58" s="87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</row>
    <row r="59" spans="1:78" x14ac:dyDescent="0.2">
      <c r="A59" s="90"/>
      <c r="B59" s="87"/>
      <c r="C59" s="88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8"/>
      <c r="AM59" s="88"/>
      <c r="AN59" s="88"/>
      <c r="AO59" s="88"/>
      <c r="AP59" s="88"/>
      <c r="AQ59" s="88"/>
      <c r="AR59" s="88"/>
      <c r="AS59" s="88"/>
      <c r="AT59" s="88"/>
      <c r="AU59" s="87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</row>
    <row r="60" spans="1:78" x14ac:dyDescent="0.2">
      <c r="A60" s="90"/>
      <c r="B60" s="87"/>
      <c r="C60" s="88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8"/>
      <c r="AM60" s="88"/>
      <c r="AN60" s="88"/>
      <c r="AO60" s="88"/>
      <c r="AP60" s="88"/>
      <c r="AQ60" s="88"/>
      <c r="AR60" s="88"/>
      <c r="AS60" s="88"/>
      <c r="AT60" s="88"/>
      <c r="AU60" s="87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</row>
    <row r="61" spans="1:78" x14ac:dyDescent="0.2">
      <c r="A61" s="90"/>
      <c r="B61" s="87"/>
      <c r="C61" s="88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8"/>
      <c r="AM61" s="88"/>
      <c r="AN61" s="88"/>
      <c r="AO61" s="88"/>
      <c r="AP61" s="88"/>
      <c r="AQ61" s="88"/>
      <c r="AR61" s="88"/>
      <c r="AS61" s="88"/>
      <c r="AT61" s="88"/>
      <c r="AU61" s="87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</row>
    <row r="62" spans="1:78" x14ac:dyDescent="0.2">
      <c r="A62" s="90"/>
      <c r="B62" s="87"/>
      <c r="C62" s="88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7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</row>
    <row r="63" spans="1:78" x14ac:dyDescent="0.2">
      <c r="A63" s="90"/>
      <c r="B63" s="87"/>
      <c r="C63" s="88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8"/>
      <c r="AM63" s="88"/>
      <c r="AN63" s="88"/>
      <c r="AO63" s="88"/>
      <c r="AP63" s="88"/>
      <c r="AQ63" s="88"/>
      <c r="AR63" s="88"/>
      <c r="AS63" s="88"/>
      <c r="AT63" s="88"/>
      <c r="AU63" s="87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</row>
    <row r="64" spans="1:78" x14ac:dyDescent="0.2">
      <c r="A64" s="90"/>
      <c r="B64" s="87"/>
      <c r="C64" s="88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8"/>
      <c r="AM64" s="88"/>
      <c r="AN64" s="88"/>
      <c r="AO64" s="88"/>
      <c r="AP64" s="88"/>
      <c r="AQ64" s="88"/>
      <c r="AR64" s="88"/>
      <c r="AS64" s="88"/>
      <c r="AT64" s="88"/>
      <c r="AU64" s="87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</row>
    <row r="65" spans="1:78" x14ac:dyDescent="0.2">
      <c r="A65" s="90"/>
      <c r="B65" s="87"/>
      <c r="C65" s="88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8"/>
      <c r="AM65" s="88"/>
      <c r="AN65" s="88"/>
      <c r="AO65" s="88"/>
      <c r="AP65" s="88"/>
      <c r="AQ65" s="88"/>
      <c r="AR65" s="88"/>
      <c r="AS65" s="88"/>
      <c r="AT65" s="88"/>
      <c r="AU65" s="87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</row>
    <row r="66" spans="1:78" x14ac:dyDescent="0.2">
      <c r="A66" s="90"/>
      <c r="B66" s="87"/>
      <c r="C66" s="88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8"/>
      <c r="AM66" s="88"/>
      <c r="AN66" s="88"/>
      <c r="AO66" s="88"/>
      <c r="AP66" s="88"/>
      <c r="AQ66" s="88"/>
      <c r="AR66" s="88"/>
      <c r="AS66" s="88"/>
      <c r="AT66" s="88"/>
      <c r="AU66" s="87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</row>
    <row r="67" spans="1:78" x14ac:dyDescent="0.2">
      <c r="A67" s="90"/>
      <c r="B67" s="87"/>
      <c r="C67" s="88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8"/>
      <c r="AM67" s="88"/>
      <c r="AN67" s="88"/>
      <c r="AO67" s="88"/>
      <c r="AP67" s="88"/>
      <c r="AQ67" s="88"/>
      <c r="AR67" s="88"/>
      <c r="AS67" s="88"/>
      <c r="AT67" s="88"/>
      <c r="AU67" s="87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</row>
    <row r="68" spans="1:78" x14ac:dyDescent="0.2">
      <c r="A68" s="90"/>
      <c r="B68" s="87"/>
      <c r="C68" s="88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8"/>
      <c r="AM68" s="88"/>
      <c r="AN68" s="88"/>
      <c r="AO68" s="88"/>
      <c r="AP68" s="88"/>
      <c r="AQ68" s="88"/>
      <c r="AR68" s="88"/>
      <c r="AS68" s="88"/>
      <c r="AT68" s="88"/>
      <c r="AU68" s="87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</row>
    <row r="69" spans="1:78" x14ac:dyDescent="0.2">
      <c r="A69" s="90"/>
      <c r="B69" s="87"/>
      <c r="C69" s="88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8"/>
      <c r="AM69" s="88"/>
      <c r="AN69" s="88"/>
      <c r="AO69" s="88"/>
      <c r="AP69" s="88"/>
      <c r="AQ69" s="88"/>
      <c r="AR69" s="88"/>
      <c r="AS69" s="88"/>
      <c r="AT69" s="88"/>
      <c r="AU69" s="87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</row>
    <row r="70" spans="1:78" x14ac:dyDescent="0.2">
      <c r="A70" s="90"/>
      <c r="B70" s="87"/>
      <c r="C70" s="88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8"/>
      <c r="AM70" s="88"/>
      <c r="AN70" s="88"/>
      <c r="AO70" s="88"/>
      <c r="AP70" s="88"/>
      <c r="AQ70" s="88"/>
      <c r="AR70" s="88"/>
      <c r="AS70" s="88"/>
      <c r="AT70" s="88"/>
      <c r="AU70" s="87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</row>
    <row r="71" spans="1:78" x14ac:dyDescent="0.2">
      <c r="A71" s="90"/>
      <c r="B71" s="87"/>
      <c r="C71" s="88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8"/>
      <c r="AM71" s="88"/>
      <c r="AN71" s="88"/>
      <c r="AO71" s="88"/>
      <c r="AP71" s="88"/>
      <c r="AQ71" s="88"/>
      <c r="AR71" s="88"/>
      <c r="AS71" s="88"/>
      <c r="AT71" s="88"/>
      <c r="AU71" s="87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</row>
    <row r="72" spans="1:78" x14ac:dyDescent="0.2">
      <c r="A72" s="90"/>
      <c r="B72" s="87"/>
      <c r="C72" s="88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8"/>
      <c r="AM72" s="88"/>
      <c r="AN72" s="88"/>
      <c r="AO72" s="88"/>
      <c r="AP72" s="88"/>
      <c r="AQ72" s="88"/>
      <c r="AR72" s="88"/>
      <c r="AS72" s="88"/>
      <c r="AT72" s="88"/>
      <c r="AU72" s="87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</row>
    <row r="73" spans="1:78" x14ac:dyDescent="0.2">
      <c r="A73" s="90"/>
      <c r="B73" s="87"/>
      <c r="C73" s="88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8"/>
      <c r="AM73" s="88"/>
      <c r="AN73" s="88"/>
      <c r="AO73" s="88"/>
      <c r="AP73" s="88"/>
      <c r="AQ73" s="88"/>
      <c r="AR73" s="88"/>
      <c r="AS73" s="88"/>
      <c r="AT73" s="88"/>
      <c r="AU73" s="87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</row>
    <row r="74" spans="1:78" x14ac:dyDescent="0.2">
      <c r="A74" s="90"/>
      <c r="B74" s="87"/>
      <c r="C74" s="88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8"/>
      <c r="AM74" s="88"/>
      <c r="AN74" s="88"/>
      <c r="AO74" s="88"/>
      <c r="AP74" s="88"/>
      <c r="AQ74" s="88"/>
      <c r="AR74" s="88"/>
      <c r="AS74" s="88"/>
      <c r="AT74" s="88"/>
      <c r="AU74" s="87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</row>
    <row r="75" spans="1:78" x14ac:dyDescent="0.2">
      <c r="A75" s="90"/>
      <c r="B75" s="87"/>
      <c r="C75" s="88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8"/>
      <c r="AM75" s="88"/>
      <c r="AN75" s="88"/>
      <c r="AO75" s="88"/>
      <c r="AP75" s="88"/>
      <c r="AQ75" s="88"/>
      <c r="AR75" s="88"/>
      <c r="AS75" s="88"/>
      <c r="AT75" s="88"/>
      <c r="AU75" s="87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</row>
    <row r="76" spans="1:78" x14ac:dyDescent="0.2">
      <c r="A76" s="90"/>
      <c r="B76" s="87"/>
      <c r="C76" s="88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8"/>
      <c r="AM76" s="88"/>
      <c r="AN76" s="88"/>
      <c r="AO76" s="88"/>
      <c r="AP76" s="88"/>
      <c r="AQ76" s="88"/>
      <c r="AR76" s="88"/>
      <c r="AS76" s="88"/>
      <c r="AT76" s="88"/>
      <c r="AU76" s="87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</row>
    <row r="77" spans="1:78" x14ac:dyDescent="0.2">
      <c r="A77" s="90"/>
      <c r="B77" s="87"/>
      <c r="C77" s="88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8"/>
      <c r="AM77" s="88"/>
      <c r="AN77" s="88"/>
      <c r="AO77" s="88"/>
      <c r="AP77" s="88"/>
      <c r="AQ77" s="88"/>
      <c r="AR77" s="88"/>
      <c r="AS77" s="88"/>
      <c r="AT77" s="88"/>
      <c r="AU77" s="87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</row>
    <row r="78" spans="1:78" x14ac:dyDescent="0.2">
      <c r="A78" s="90"/>
      <c r="B78" s="87"/>
      <c r="C78" s="88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8"/>
      <c r="AM78" s="88"/>
      <c r="AN78" s="88"/>
      <c r="AO78" s="88"/>
      <c r="AP78" s="88"/>
      <c r="AQ78" s="88"/>
      <c r="AR78" s="88"/>
      <c r="AS78" s="88"/>
      <c r="AT78" s="88"/>
      <c r="AU78" s="87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</row>
    <row r="79" spans="1:78" x14ac:dyDescent="0.2">
      <c r="A79" s="90"/>
      <c r="B79" s="87"/>
      <c r="C79" s="88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8"/>
      <c r="AM79" s="88"/>
      <c r="AN79" s="88"/>
      <c r="AO79" s="88"/>
      <c r="AP79" s="88"/>
      <c r="AQ79" s="88"/>
      <c r="AR79" s="88"/>
      <c r="AS79" s="88"/>
      <c r="AT79" s="88"/>
      <c r="AU79" s="87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</row>
    <row r="80" spans="1:78" x14ac:dyDescent="0.2">
      <c r="A80" s="90"/>
      <c r="B80" s="87"/>
      <c r="C80" s="88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8"/>
      <c r="AM80" s="88"/>
      <c r="AN80" s="88"/>
      <c r="AO80" s="88"/>
      <c r="AP80" s="88"/>
      <c r="AQ80" s="88"/>
      <c r="AR80" s="88"/>
      <c r="AS80" s="88"/>
      <c r="AT80" s="88"/>
      <c r="AU80" s="87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</row>
    <row r="81" spans="1:78" x14ac:dyDescent="0.2">
      <c r="A81" s="90"/>
      <c r="B81" s="87"/>
      <c r="C81" s="8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8"/>
      <c r="AM81" s="88"/>
      <c r="AN81" s="88"/>
      <c r="AO81" s="88"/>
      <c r="AP81" s="88"/>
      <c r="AQ81" s="88"/>
      <c r="AR81" s="88"/>
      <c r="AS81" s="88"/>
      <c r="AT81" s="88"/>
      <c r="AU81" s="87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</row>
    <row r="82" spans="1:78" x14ac:dyDescent="0.2">
      <c r="A82" s="90"/>
      <c r="B82" s="87"/>
      <c r="C82" s="88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8"/>
      <c r="AM82" s="88"/>
      <c r="AN82" s="88"/>
      <c r="AO82" s="88"/>
      <c r="AP82" s="88"/>
      <c r="AQ82" s="88"/>
      <c r="AR82" s="88"/>
      <c r="AS82" s="88"/>
      <c r="AT82" s="88"/>
      <c r="AU82" s="87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</row>
    <row r="83" spans="1:78" x14ac:dyDescent="0.2">
      <c r="A83" s="90"/>
      <c r="B83" s="87"/>
      <c r="C83" s="88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8"/>
      <c r="AM83" s="88"/>
      <c r="AN83" s="88"/>
      <c r="AO83" s="88"/>
      <c r="AP83" s="88"/>
      <c r="AQ83" s="88"/>
      <c r="AR83" s="88"/>
      <c r="AS83" s="88"/>
      <c r="AT83" s="88"/>
      <c r="AU83" s="87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</row>
    <row r="84" spans="1:78" x14ac:dyDescent="0.2">
      <c r="A84" s="90"/>
      <c r="B84" s="87"/>
      <c r="C84" s="88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8"/>
      <c r="AM84" s="88"/>
      <c r="AN84" s="88"/>
      <c r="AO84" s="88"/>
      <c r="AP84" s="88"/>
      <c r="AQ84" s="88"/>
      <c r="AR84" s="88"/>
      <c r="AS84" s="88"/>
      <c r="AT84" s="88"/>
      <c r="AU84" s="87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</row>
    <row r="85" spans="1:78" x14ac:dyDescent="0.2">
      <c r="A85" s="90"/>
      <c r="B85" s="87"/>
      <c r="C85" s="88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8"/>
      <c r="AM85" s="88"/>
      <c r="AN85" s="88"/>
      <c r="AO85" s="88"/>
      <c r="AP85" s="88"/>
      <c r="AQ85" s="88"/>
      <c r="AR85" s="88"/>
      <c r="AS85" s="88"/>
      <c r="AT85" s="88"/>
      <c r="AU85" s="87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</row>
    <row r="86" spans="1:78" x14ac:dyDescent="0.2">
      <c r="A86" s="90"/>
      <c r="B86" s="87"/>
      <c r="C86" s="88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8"/>
      <c r="AM86" s="88"/>
      <c r="AN86" s="88"/>
      <c r="AO86" s="88"/>
      <c r="AP86" s="88"/>
      <c r="AQ86" s="88"/>
      <c r="AR86" s="88"/>
      <c r="AS86" s="88"/>
      <c r="AT86" s="88"/>
      <c r="AU86" s="87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</row>
    <row r="87" spans="1:78" x14ac:dyDescent="0.2">
      <c r="A87" s="90"/>
      <c r="B87" s="87"/>
      <c r="C87" s="88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8"/>
      <c r="AM87" s="88"/>
      <c r="AN87" s="88"/>
      <c r="AO87" s="88"/>
      <c r="AP87" s="88"/>
      <c r="AQ87" s="88"/>
      <c r="AR87" s="88"/>
      <c r="AS87" s="88"/>
      <c r="AT87" s="88"/>
      <c r="AU87" s="87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</row>
    <row r="88" spans="1:78" x14ac:dyDescent="0.2">
      <c r="A88" s="90"/>
      <c r="B88" s="87"/>
      <c r="C88" s="88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8"/>
      <c r="AM88" s="88"/>
      <c r="AN88" s="88"/>
      <c r="AO88" s="88"/>
      <c r="AP88" s="88"/>
      <c r="AQ88" s="88"/>
      <c r="AR88" s="88"/>
      <c r="AS88" s="88"/>
      <c r="AT88" s="88"/>
      <c r="AU88" s="87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</row>
    <row r="89" spans="1:78" x14ac:dyDescent="0.2">
      <c r="A89" s="90"/>
      <c r="B89" s="87"/>
      <c r="C89" s="88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8"/>
      <c r="AM89" s="88"/>
      <c r="AN89" s="88"/>
      <c r="AO89" s="88"/>
      <c r="AP89" s="88"/>
      <c r="AQ89" s="88"/>
      <c r="AR89" s="88"/>
      <c r="AS89" s="88"/>
      <c r="AT89" s="88"/>
      <c r="AU89" s="87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</row>
    <row r="90" spans="1:78" x14ac:dyDescent="0.2">
      <c r="A90" s="90"/>
      <c r="B90" s="87"/>
      <c r="C90" s="88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8"/>
      <c r="AM90" s="88"/>
      <c r="AN90" s="88"/>
      <c r="AO90" s="88"/>
      <c r="AP90" s="88"/>
      <c r="AQ90" s="88"/>
      <c r="AR90" s="88"/>
      <c r="AS90" s="88"/>
      <c r="AT90" s="88"/>
      <c r="AU90" s="87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</row>
    <row r="91" spans="1:78" x14ac:dyDescent="0.2">
      <c r="A91" s="90"/>
      <c r="B91" s="87"/>
      <c r="C91" s="88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8"/>
      <c r="AM91" s="88"/>
      <c r="AN91" s="88"/>
      <c r="AO91" s="88"/>
      <c r="AP91" s="88"/>
      <c r="AQ91" s="88"/>
      <c r="AR91" s="88"/>
      <c r="AS91" s="88"/>
      <c r="AT91" s="88"/>
      <c r="AU91" s="87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</row>
    <row r="92" spans="1:78" x14ac:dyDescent="0.2">
      <c r="A92" s="90"/>
      <c r="B92" s="87"/>
      <c r="C92" s="88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8"/>
      <c r="AM92" s="88"/>
      <c r="AN92" s="88"/>
      <c r="AO92" s="88"/>
      <c r="AP92" s="88"/>
      <c r="AQ92" s="88"/>
      <c r="AR92" s="88"/>
      <c r="AS92" s="88"/>
      <c r="AT92" s="88"/>
      <c r="AU92" s="87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</row>
    <row r="93" spans="1:78" x14ac:dyDescent="0.2">
      <c r="A93" s="90"/>
      <c r="B93" s="87"/>
      <c r="C93" s="88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8"/>
      <c r="AM93" s="88"/>
      <c r="AN93" s="88"/>
      <c r="AO93" s="88"/>
      <c r="AP93" s="88"/>
      <c r="AQ93" s="88"/>
      <c r="AR93" s="88"/>
      <c r="AS93" s="88"/>
      <c r="AT93" s="88"/>
      <c r="AU93" s="87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</row>
    <row r="94" spans="1:78" x14ac:dyDescent="0.2">
      <c r="A94" s="90"/>
      <c r="B94" s="87"/>
      <c r="C94" s="88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8"/>
      <c r="AM94" s="88"/>
      <c r="AN94" s="88"/>
      <c r="AO94" s="88"/>
      <c r="AP94" s="88"/>
      <c r="AQ94" s="88"/>
      <c r="AR94" s="88"/>
      <c r="AS94" s="88"/>
      <c r="AT94" s="88"/>
      <c r="AU94" s="87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</row>
    <row r="95" spans="1:78" x14ac:dyDescent="0.2">
      <c r="A95" s="90"/>
      <c r="B95" s="87"/>
      <c r="C95" s="88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8"/>
      <c r="AM95" s="88"/>
      <c r="AN95" s="88"/>
      <c r="AO95" s="88"/>
      <c r="AP95" s="88"/>
      <c r="AQ95" s="88"/>
      <c r="AR95" s="88"/>
      <c r="AS95" s="88"/>
      <c r="AT95" s="88"/>
      <c r="AU95" s="87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</row>
    <row r="96" spans="1:78" x14ac:dyDescent="0.2">
      <c r="A96" s="90"/>
      <c r="B96" s="87"/>
      <c r="C96" s="88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8"/>
      <c r="AM96" s="88"/>
      <c r="AN96" s="88"/>
      <c r="AO96" s="88"/>
      <c r="AP96" s="88"/>
      <c r="AQ96" s="88"/>
      <c r="AR96" s="88"/>
      <c r="AS96" s="88"/>
      <c r="AT96" s="88"/>
      <c r="AU96" s="87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</row>
    <row r="97" spans="1:78" x14ac:dyDescent="0.2">
      <c r="A97" s="90"/>
      <c r="B97" s="87"/>
      <c r="C97" s="8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8"/>
      <c r="AM97" s="88"/>
      <c r="AN97" s="88"/>
      <c r="AO97" s="88"/>
      <c r="AP97" s="88"/>
      <c r="AQ97" s="88"/>
      <c r="AR97" s="88"/>
      <c r="AS97" s="88"/>
      <c r="AT97" s="88"/>
      <c r="AU97" s="87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</row>
    <row r="98" spans="1:78" x14ac:dyDescent="0.2">
      <c r="A98" s="90"/>
      <c r="B98" s="87"/>
      <c r="C98" s="88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8"/>
      <c r="AM98" s="88"/>
      <c r="AN98" s="88"/>
      <c r="AO98" s="88"/>
      <c r="AP98" s="88"/>
      <c r="AQ98" s="88"/>
      <c r="AR98" s="88"/>
      <c r="AS98" s="88"/>
      <c r="AT98" s="88"/>
      <c r="AU98" s="87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</row>
    <row r="99" spans="1:78" x14ac:dyDescent="0.2">
      <c r="A99" s="90"/>
      <c r="B99" s="87"/>
      <c r="C99" s="88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8"/>
      <c r="AM99" s="88"/>
      <c r="AN99" s="88"/>
      <c r="AO99" s="88"/>
      <c r="AP99" s="88"/>
      <c r="AQ99" s="88"/>
      <c r="AR99" s="88"/>
      <c r="AS99" s="88"/>
      <c r="AT99" s="88"/>
      <c r="AU99" s="87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</row>
    <row r="100" spans="1:78" x14ac:dyDescent="0.2">
      <c r="A100" s="90"/>
      <c r="B100" s="87"/>
      <c r="C100" s="88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8"/>
      <c r="AM100" s="88"/>
      <c r="AN100" s="88"/>
      <c r="AO100" s="88"/>
      <c r="AP100" s="88"/>
      <c r="AQ100" s="88"/>
      <c r="AR100" s="88"/>
      <c r="AS100" s="88"/>
      <c r="AT100" s="88"/>
      <c r="AU100" s="87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</row>
    <row r="101" spans="1:78" x14ac:dyDescent="0.2">
      <c r="A101" s="90"/>
      <c r="B101" s="87"/>
      <c r="C101" s="88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8"/>
      <c r="AM101" s="88"/>
      <c r="AN101" s="88"/>
      <c r="AO101" s="88"/>
      <c r="AP101" s="88"/>
      <c r="AQ101" s="88"/>
      <c r="AR101" s="88"/>
      <c r="AS101" s="88"/>
      <c r="AT101" s="88"/>
      <c r="AU101" s="87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</row>
    <row r="102" spans="1:78" x14ac:dyDescent="0.2">
      <c r="A102" s="90"/>
      <c r="B102" s="87"/>
      <c r="C102" s="88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8"/>
      <c r="AM102" s="88"/>
      <c r="AN102" s="88"/>
      <c r="AO102" s="88"/>
      <c r="AP102" s="88"/>
      <c r="AQ102" s="88"/>
      <c r="AR102" s="88"/>
      <c r="AS102" s="88"/>
      <c r="AT102" s="88"/>
      <c r="AU102" s="87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</row>
    <row r="103" spans="1:78" x14ac:dyDescent="0.2">
      <c r="A103" s="91"/>
      <c r="B103" s="92"/>
      <c r="C103" s="93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3"/>
      <c r="AM103" s="93"/>
      <c r="AN103" s="93"/>
      <c r="AO103" s="93"/>
      <c r="AP103" s="93"/>
      <c r="AQ103" s="93"/>
      <c r="AR103" s="93"/>
      <c r="AS103" s="93"/>
      <c r="AT103" s="93"/>
      <c r="AU103" s="92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</row>
    <row r="104" spans="1:78" x14ac:dyDescent="0.2">
      <c r="A104" s="91"/>
      <c r="B104" s="92"/>
      <c r="C104" s="93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3"/>
      <c r="AM104" s="93"/>
      <c r="AN104" s="93"/>
      <c r="AO104" s="93"/>
      <c r="AP104" s="93"/>
      <c r="AQ104" s="93"/>
      <c r="AR104" s="93"/>
      <c r="AS104" s="93"/>
      <c r="AT104" s="93"/>
      <c r="AU104" s="92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</row>
    <row r="105" spans="1:78" x14ac:dyDescent="0.2">
      <c r="A105" s="91"/>
      <c r="B105" s="92"/>
      <c r="C105" s="93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3"/>
      <c r="AM105" s="93"/>
      <c r="AN105" s="93"/>
      <c r="AO105" s="93"/>
      <c r="AP105" s="93"/>
      <c r="AQ105" s="93"/>
      <c r="AR105" s="93"/>
      <c r="AS105" s="93"/>
      <c r="AT105" s="93"/>
      <c r="AU105" s="92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</row>
    <row r="106" spans="1:78" x14ac:dyDescent="0.2">
      <c r="A106" s="91"/>
      <c r="B106" s="92"/>
      <c r="C106" s="93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3"/>
      <c r="AM106" s="93"/>
      <c r="AN106" s="93"/>
      <c r="AO106" s="93"/>
      <c r="AP106" s="93"/>
      <c r="AQ106" s="93"/>
      <c r="AR106" s="93"/>
      <c r="AS106" s="93"/>
      <c r="AT106" s="93"/>
      <c r="AU106" s="92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</row>
    <row r="107" spans="1:78" x14ac:dyDescent="0.2">
      <c r="A107" s="91"/>
      <c r="B107" s="92"/>
      <c r="C107" s="93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3"/>
      <c r="AM107" s="93"/>
      <c r="AN107" s="93"/>
      <c r="AO107" s="93"/>
      <c r="AP107" s="93"/>
      <c r="AQ107" s="93"/>
      <c r="AR107" s="93"/>
      <c r="AS107" s="93"/>
      <c r="AT107" s="93"/>
      <c r="AU107" s="92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</row>
    <row r="108" spans="1:78" x14ac:dyDescent="0.2">
      <c r="A108" s="91"/>
      <c r="B108" s="92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3"/>
      <c r="AM108" s="93"/>
      <c r="AN108" s="93"/>
      <c r="AO108" s="93"/>
      <c r="AP108" s="93"/>
      <c r="AQ108" s="93"/>
      <c r="AR108" s="93"/>
      <c r="AS108" s="93"/>
      <c r="AT108" s="93"/>
      <c r="AU108" s="92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</row>
    <row r="109" spans="1:78" x14ac:dyDescent="0.2">
      <c r="A109" s="91"/>
      <c r="B109" s="92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3"/>
      <c r="AM109" s="93"/>
      <c r="AN109" s="93"/>
      <c r="AO109" s="93"/>
      <c r="AP109" s="93"/>
      <c r="AQ109" s="93"/>
      <c r="AR109" s="93"/>
      <c r="AS109" s="93"/>
      <c r="AT109" s="93"/>
      <c r="AU109" s="92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</row>
    <row r="110" spans="1:78" x14ac:dyDescent="0.2">
      <c r="A110" s="91"/>
      <c r="B110" s="92"/>
      <c r="C110" s="93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3"/>
      <c r="AM110" s="93"/>
      <c r="AN110" s="93"/>
      <c r="AO110" s="93"/>
      <c r="AP110" s="93"/>
      <c r="AQ110" s="93"/>
      <c r="AR110" s="93"/>
      <c r="AS110" s="93"/>
      <c r="AT110" s="93"/>
      <c r="AU110" s="92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</row>
    <row r="111" spans="1:78" x14ac:dyDescent="0.2">
      <c r="A111" s="91"/>
      <c r="B111" s="92"/>
      <c r="C111" s="93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3"/>
      <c r="AM111" s="93"/>
      <c r="AN111" s="93"/>
      <c r="AO111" s="93"/>
      <c r="AP111" s="93"/>
      <c r="AQ111" s="93"/>
      <c r="AR111" s="93"/>
      <c r="AS111" s="93"/>
      <c r="AT111" s="93"/>
      <c r="AU111" s="92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</row>
    <row r="112" spans="1:78" x14ac:dyDescent="0.2">
      <c r="A112" s="91"/>
      <c r="B112" s="92"/>
      <c r="C112" s="93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3"/>
      <c r="AM112" s="93"/>
      <c r="AN112" s="93"/>
      <c r="AO112" s="93"/>
      <c r="AP112" s="93"/>
      <c r="AQ112" s="93"/>
      <c r="AR112" s="93"/>
      <c r="AS112" s="93"/>
      <c r="AT112" s="93"/>
      <c r="AU112" s="92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</row>
    <row r="113" spans="1:63" x14ac:dyDescent="0.2">
      <c r="A113" s="91"/>
      <c r="B113" s="92"/>
      <c r="C113" s="93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3"/>
      <c r="AM113" s="93"/>
      <c r="AN113" s="93"/>
      <c r="AO113" s="93"/>
      <c r="AP113" s="93"/>
      <c r="AQ113" s="93"/>
      <c r="AR113" s="93"/>
      <c r="AS113" s="93"/>
      <c r="AT113" s="93"/>
      <c r="AU113" s="92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</row>
    <row r="114" spans="1:63" x14ac:dyDescent="0.2">
      <c r="A114" s="91"/>
      <c r="B114" s="92"/>
      <c r="C114" s="93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3"/>
      <c r="AM114" s="93"/>
      <c r="AN114" s="93"/>
      <c r="AO114" s="93"/>
      <c r="AP114" s="93"/>
      <c r="AQ114" s="93"/>
      <c r="AR114" s="93"/>
      <c r="AS114" s="93"/>
      <c r="AT114" s="93"/>
      <c r="AU114" s="92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</row>
    <row r="115" spans="1:63" x14ac:dyDescent="0.2">
      <c r="A115" s="91"/>
      <c r="B115" s="92"/>
      <c r="C115" s="93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3"/>
      <c r="AM115" s="93"/>
      <c r="AN115" s="93"/>
      <c r="AO115" s="93"/>
      <c r="AP115" s="93"/>
      <c r="AQ115" s="93"/>
      <c r="AR115" s="93"/>
      <c r="AS115" s="93"/>
      <c r="AT115" s="93"/>
      <c r="AU115" s="92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</row>
    <row r="116" spans="1:63" x14ac:dyDescent="0.2">
      <c r="A116" s="91"/>
      <c r="B116" s="92"/>
      <c r="C116" s="93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3"/>
      <c r="AM116" s="93"/>
      <c r="AN116" s="93"/>
      <c r="AO116" s="93"/>
      <c r="AP116" s="93"/>
      <c r="AQ116" s="93"/>
      <c r="AR116" s="93"/>
      <c r="AS116" s="93"/>
      <c r="AT116" s="93"/>
      <c r="AU116" s="92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</row>
    <row r="117" spans="1:63" x14ac:dyDescent="0.2">
      <c r="A117" s="91"/>
      <c r="B117" s="92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3"/>
      <c r="AM117" s="93"/>
      <c r="AN117" s="93"/>
      <c r="AO117" s="93"/>
      <c r="AP117" s="93"/>
      <c r="AQ117" s="93"/>
      <c r="AR117" s="93"/>
      <c r="AS117" s="93"/>
      <c r="AT117" s="93"/>
      <c r="AU117" s="92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</row>
    <row r="118" spans="1:63" x14ac:dyDescent="0.2">
      <c r="A118" s="91"/>
      <c r="B118" s="92"/>
      <c r="C118" s="93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3"/>
      <c r="AM118" s="93"/>
      <c r="AN118" s="93"/>
      <c r="AO118" s="93"/>
      <c r="AP118" s="93"/>
      <c r="AQ118" s="93"/>
      <c r="AR118" s="93"/>
      <c r="AS118" s="93"/>
      <c r="AT118" s="93"/>
      <c r="AU118" s="92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</row>
    <row r="119" spans="1:63" x14ac:dyDescent="0.2">
      <c r="A119" s="91"/>
      <c r="B119" s="92"/>
      <c r="C119" s="93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3"/>
      <c r="AM119" s="93"/>
      <c r="AN119" s="93"/>
      <c r="AO119" s="93"/>
      <c r="AP119" s="93"/>
      <c r="AQ119" s="93"/>
      <c r="AR119" s="93"/>
      <c r="AS119" s="93"/>
      <c r="AT119" s="93"/>
      <c r="AU119" s="92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</row>
    <row r="120" spans="1:63" x14ac:dyDescent="0.2">
      <c r="A120" s="91"/>
      <c r="B120" s="92"/>
      <c r="C120" s="93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3"/>
      <c r="AM120" s="93"/>
      <c r="AN120" s="93"/>
      <c r="AO120" s="93"/>
      <c r="AP120" s="93"/>
      <c r="AQ120" s="93"/>
      <c r="AR120" s="93"/>
      <c r="AS120" s="93"/>
      <c r="AT120" s="93"/>
      <c r="AU120" s="92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</row>
    <row r="121" spans="1:63" x14ac:dyDescent="0.2">
      <c r="A121" s="91"/>
      <c r="B121" s="92"/>
      <c r="C121" s="93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3"/>
      <c r="AM121" s="93"/>
      <c r="AN121" s="93"/>
      <c r="AO121" s="93"/>
      <c r="AP121" s="93"/>
      <c r="AQ121" s="93"/>
      <c r="AR121" s="93"/>
      <c r="AS121" s="93"/>
      <c r="AT121" s="93"/>
      <c r="AU121" s="92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</row>
    <row r="122" spans="1:63" x14ac:dyDescent="0.2">
      <c r="A122" s="91"/>
      <c r="B122" s="92"/>
      <c r="C122" s="93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3"/>
      <c r="AM122" s="93"/>
      <c r="AN122" s="93"/>
      <c r="AO122" s="93"/>
      <c r="AP122" s="93"/>
      <c r="AQ122" s="93"/>
      <c r="AR122" s="93"/>
      <c r="AS122" s="93"/>
      <c r="AT122" s="93"/>
      <c r="AU122" s="92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</row>
    <row r="123" spans="1:63" x14ac:dyDescent="0.2">
      <c r="A123" s="91"/>
      <c r="B123" s="92"/>
      <c r="C123" s="93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3"/>
      <c r="AM123" s="93"/>
      <c r="AN123" s="93"/>
      <c r="AO123" s="93"/>
      <c r="AP123" s="93"/>
      <c r="AQ123" s="93"/>
      <c r="AR123" s="93"/>
      <c r="AS123" s="93"/>
      <c r="AT123" s="93"/>
      <c r="AU123" s="92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</row>
    <row r="124" spans="1:63" x14ac:dyDescent="0.2">
      <c r="A124" s="91"/>
      <c r="B124" s="92"/>
      <c r="C124" s="93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3"/>
      <c r="AM124" s="93"/>
      <c r="AN124" s="93"/>
      <c r="AO124" s="93"/>
      <c r="AP124" s="93"/>
      <c r="AQ124" s="93"/>
      <c r="AR124" s="93"/>
      <c r="AS124" s="93"/>
      <c r="AT124" s="93"/>
      <c r="AU124" s="92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</row>
    <row r="125" spans="1:63" x14ac:dyDescent="0.2">
      <c r="A125" s="91"/>
      <c r="B125" s="92"/>
      <c r="C125" s="93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3"/>
      <c r="AM125" s="93"/>
      <c r="AN125" s="93"/>
      <c r="AO125" s="93"/>
      <c r="AP125" s="93"/>
      <c r="AQ125" s="93"/>
      <c r="AR125" s="93"/>
      <c r="AS125" s="93"/>
      <c r="AT125" s="93"/>
      <c r="AU125" s="92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</row>
    <row r="126" spans="1:63" x14ac:dyDescent="0.2">
      <c r="A126" s="91"/>
      <c r="B126" s="92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3"/>
      <c r="AM126" s="93"/>
      <c r="AN126" s="93"/>
      <c r="AO126" s="93"/>
      <c r="AP126" s="93"/>
      <c r="AQ126" s="93"/>
      <c r="AR126" s="93"/>
      <c r="AS126" s="93"/>
      <c r="AT126" s="93"/>
      <c r="AU126" s="92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</row>
    <row r="127" spans="1:63" x14ac:dyDescent="0.2">
      <c r="A127" s="91"/>
      <c r="B127" s="92"/>
      <c r="C127" s="93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3"/>
      <c r="AM127" s="93"/>
      <c r="AN127" s="93"/>
      <c r="AO127" s="93"/>
      <c r="AP127" s="93"/>
      <c r="AQ127" s="93"/>
      <c r="AR127" s="93"/>
      <c r="AS127" s="93"/>
      <c r="AT127" s="93"/>
      <c r="AU127" s="92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</row>
    <row r="128" spans="1:63" x14ac:dyDescent="0.2">
      <c r="A128" s="91"/>
      <c r="B128" s="92"/>
      <c r="C128" s="93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3"/>
      <c r="AM128" s="93"/>
      <c r="AN128" s="93"/>
      <c r="AO128" s="93"/>
      <c r="AP128" s="93"/>
      <c r="AQ128" s="93"/>
      <c r="AR128" s="93"/>
      <c r="AS128" s="93"/>
      <c r="AT128" s="93"/>
      <c r="AU128" s="92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</row>
    <row r="129" spans="1:63" x14ac:dyDescent="0.2">
      <c r="A129" s="91"/>
      <c r="B129" s="92"/>
      <c r="C129" s="93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3"/>
      <c r="AM129" s="93"/>
      <c r="AN129" s="93"/>
      <c r="AO129" s="93"/>
      <c r="AP129" s="93"/>
      <c r="AQ129" s="93"/>
      <c r="AR129" s="93"/>
      <c r="AS129" s="93"/>
      <c r="AT129" s="93"/>
      <c r="AU129" s="92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</row>
    <row r="130" spans="1:63" x14ac:dyDescent="0.2">
      <c r="A130" s="91"/>
      <c r="B130" s="92"/>
      <c r="C130" s="93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3"/>
      <c r="AM130" s="93"/>
      <c r="AN130" s="93"/>
      <c r="AO130" s="93"/>
      <c r="AP130" s="93"/>
      <c r="AQ130" s="93"/>
      <c r="AR130" s="93"/>
      <c r="AS130" s="93"/>
      <c r="AT130" s="93"/>
      <c r="AU130" s="92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</row>
    <row r="131" spans="1:63" x14ac:dyDescent="0.2">
      <c r="A131" s="91"/>
      <c r="B131" s="92"/>
      <c r="C131" s="93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3"/>
      <c r="AM131" s="93"/>
      <c r="AN131" s="93"/>
      <c r="AO131" s="93"/>
      <c r="AP131" s="93"/>
      <c r="AQ131" s="93"/>
      <c r="AR131" s="93"/>
      <c r="AS131" s="93"/>
      <c r="AT131" s="93"/>
      <c r="AU131" s="92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</row>
    <row r="132" spans="1:63" x14ac:dyDescent="0.2">
      <c r="A132" s="91"/>
      <c r="B132" s="92"/>
      <c r="C132" s="93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3"/>
      <c r="AM132" s="93"/>
      <c r="AN132" s="93"/>
      <c r="AO132" s="93"/>
      <c r="AP132" s="93"/>
      <c r="AQ132" s="93"/>
      <c r="AR132" s="93"/>
      <c r="AS132" s="93"/>
      <c r="AT132" s="93"/>
      <c r="AU132" s="92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</row>
    <row r="133" spans="1:63" x14ac:dyDescent="0.2">
      <c r="A133" s="91"/>
      <c r="B133" s="92"/>
      <c r="C133" s="93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3"/>
      <c r="AM133" s="93"/>
      <c r="AN133" s="93"/>
      <c r="AO133" s="93"/>
      <c r="AP133" s="93"/>
      <c r="AQ133" s="93"/>
      <c r="AR133" s="93"/>
      <c r="AS133" s="93"/>
      <c r="AT133" s="93"/>
      <c r="AU133" s="92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</row>
    <row r="134" spans="1:63" x14ac:dyDescent="0.2">
      <c r="A134" s="91"/>
      <c r="B134" s="92"/>
      <c r="C134" s="93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3"/>
      <c r="AM134" s="93"/>
      <c r="AN134" s="93"/>
      <c r="AO134" s="93"/>
      <c r="AP134" s="93"/>
      <c r="AQ134" s="93"/>
      <c r="AR134" s="93"/>
      <c r="AS134" s="93"/>
      <c r="AT134" s="93"/>
      <c r="AU134" s="92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</row>
    <row r="135" spans="1:63" x14ac:dyDescent="0.2">
      <c r="A135" s="91"/>
      <c r="B135" s="92"/>
      <c r="C135" s="93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3"/>
      <c r="AM135" s="93"/>
      <c r="AN135" s="93"/>
      <c r="AO135" s="93"/>
      <c r="AP135" s="93"/>
      <c r="AQ135" s="93"/>
      <c r="AR135" s="93"/>
      <c r="AS135" s="93"/>
      <c r="AT135" s="93"/>
      <c r="AU135" s="92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</row>
    <row r="136" spans="1:63" x14ac:dyDescent="0.2">
      <c r="A136" s="91"/>
      <c r="B136" s="92"/>
      <c r="C136" s="93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3"/>
      <c r="AM136" s="93"/>
      <c r="AN136" s="93"/>
      <c r="AO136" s="93"/>
      <c r="AP136" s="93"/>
      <c r="AQ136" s="93"/>
      <c r="AR136" s="93"/>
      <c r="AS136" s="93"/>
      <c r="AT136" s="93"/>
      <c r="AU136" s="92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</row>
    <row r="137" spans="1:63" x14ac:dyDescent="0.2">
      <c r="A137" s="91"/>
      <c r="B137" s="92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3"/>
      <c r="AM137" s="93"/>
      <c r="AN137" s="93"/>
      <c r="AO137" s="93"/>
      <c r="AP137" s="93"/>
      <c r="AQ137" s="93"/>
      <c r="AR137" s="93"/>
      <c r="AS137" s="93"/>
      <c r="AT137" s="93"/>
      <c r="AU137" s="92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</row>
    <row r="138" spans="1:63" x14ac:dyDescent="0.2">
      <c r="A138" s="91"/>
      <c r="B138" s="92"/>
      <c r="C138" s="93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3"/>
      <c r="AM138" s="93"/>
      <c r="AN138" s="93"/>
      <c r="AO138" s="93"/>
      <c r="AP138" s="93"/>
      <c r="AQ138" s="93"/>
      <c r="AR138" s="93"/>
      <c r="AS138" s="93"/>
      <c r="AT138" s="93"/>
      <c r="AU138" s="92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</row>
    <row r="139" spans="1:63" x14ac:dyDescent="0.2">
      <c r="A139" s="91"/>
      <c r="B139" s="92"/>
      <c r="C139" s="93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3"/>
      <c r="AM139" s="93"/>
      <c r="AN139" s="93"/>
      <c r="AO139" s="93"/>
      <c r="AP139" s="93"/>
      <c r="AQ139" s="93"/>
      <c r="AR139" s="93"/>
      <c r="AS139" s="93"/>
      <c r="AT139" s="93"/>
      <c r="AU139" s="92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</row>
    <row r="140" spans="1:63" x14ac:dyDescent="0.2">
      <c r="A140" s="91"/>
      <c r="B140" s="92"/>
      <c r="C140" s="93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3"/>
      <c r="AM140" s="93"/>
      <c r="AN140" s="93"/>
      <c r="AO140" s="93"/>
      <c r="AP140" s="93"/>
      <c r="AQ140" s="93"/>
      <c r="AR140" s="93"/>
      <c r="AS140" s="93"/>
      <c r="AT140" s="93"/>
      <c r="AU140" s="92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</row>
    <row r="141" spans="1:63" x14ac:dyDescent="0.2">
      <c r="A141" s="91"/>
      <c r="B141" s="92"/>
      <c r="C141" s="93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3"/>
      <c r="AM141" s="93"/>
      <c r="AN141" s="93"/>
      <c r="AO141" s="93"/>
      <c r="AP141" s="93"/>
      <c r="AQ141" s="93"/>
      <c r="AR141" s="93"/>
      <c r="AS141" s="93"/>
      <c r="AT141" s="93"/>
      <c r="AU141" s="92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</row>
    <row r="142" spans="1:63" x14ac:dyDescent="0.2">
      <c r="A142" s="91"/>
      <c r="B142" s="92"/>
      <c r="C142" s="93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3"/>
      <c r="AM142" s="93"/>
      <c r="AN142" s="93"/>
      <c r="AO142" s="93"/>
      <c r="AP142" s="93"/>
      <c r="AQ142" s="93"/>
      <c r="AR142" s="93"/>
      <c r="AS142" s="93"/>
      <c r="AT142" s="93"/>
      <c r="AU142" s="92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</row>
    <row r="143" spans="1:63" x14ac:dyDescent="0.2">
      <c r="A143" s="91"/>
      <c r="B143" s="92"/>
      <c r="C143" s="93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3"/>
      <c r="AM143" s="93"/>
      <c r="AN143" s="93"/>
      <c r="AO143" s="93"/>
      <c r="AP143" s="93"/>
      <c r="AQ143" s="93"/>
      <c r="AR143" s="93"/>
      <c r="AS143" s="93"/>
      <c r="AT143" s="93"/>
      <c r="AU143" s="92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</row>
    <row r="144" spans="1:63" x14ac:dyDescent="0.2">
      <c r="A144" s="91"/>
      <c r="B144" s="92"/>
      <c r="C144" s="93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3"/>
      <c r="AM144" s="93"/>
      <c r="AN144" s="93"/>
      <c r="AO144" s="93"/>
      <c r="AP144" s="93"/>
      <c r="AQ144" s="93"/>
      <c r="AR144" s="93"/>
      <c r="AS144" s="93"/>
      <c r="AT144" s="93"/>
      <c r="AU144" s="92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</row>
    <row r="145" spans="1:63" x14ac:dyDescent="0.2">
      <c r="A145" s="91"/>
      <c r="B145" s="92"/>
      <c r="C145" s="93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3"/>
      <c r="AM145" s="93"/>
      <c r="AN145" s="93"/>
      <c r="AO145" s="93"/>
      <c r="AP145" s="93"/>
      <c r="AQ145" s="93"/>
      <c r="AR145" s="93"/>
      <c r="AS145" s="93"/>
      <c r="AT145" s="93"/>
      <c r="AU145" s="92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</row>
    <row r="146" spans="1:63" x14ac:dyDescent="0.2">
      <c r="A146" s="91"/>
      <c r="B146" s="92"/>
      <c r="C146" s="93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3"/>
      <c r="AM146" s="93"/>
      <c r="AN146" s="93"/>
      <c r="AO146" s="93"/>
      <c r="AP146" s="93"/>
      <c r="AQ146" s="93"/>
      <c r="AR146" s="93"/>
      <c r="AS146" s="93"/>
      <c r="AT146" s="93"/>
      <c r="AU146" s="92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</row>
    <row r="147" spans="1:63" x14ac:dyDescent="0.2">
      <c r="A147" s="91"/>
      <c r="B147" s="92"/>
      <c r="C147" s="93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3"/>
      <c r="AM147" s="93"/>
      <c r="AN147" s="93"/>
      <c r="AO147" s="93"/>
      <c r="AP147" s="93"/>
      <c r="AQ147" s="93"/>
      <c r="AR147" s="93"/>
      <c r="AS147" s="93"/>
      <c r="AT147" s="93"/>
      <c r="AU147" s="92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</row>
    <row r="148" spans="1:63" x14ac:dyDescent="0.2">
      <c r="A148" s="91"/>
      <c r="B148" s="92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3"/>
      <c r="AM148" s="93"/>
      <c r="AN148" s="93"/>
      <c r="AO148" s="93"/>
      <c r="AP148" s="93"/>
      <c r="AQ148" s="93"/>
      <c r="AR148" s="93"/>
      <c r="AS148" s="93"/>
      <c r="AT148" s="93"/>
      <c r="AU148" s="92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</row>
    <row r="149" spans="1:63" x14ac:dyDescent="0.2">
      <c r="A149" s="91"/>
      <c r="B149" s="92"/>
      <c r="C149" s="93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3"/>
      <c r="AM149" s="93"/>
      <c r="AN149" s="93"/>
      <c r="AO149" s="93"/>
      <c r="AP149" s="93"/>
      <c r="AQ149" s="93"/>
      <c r="AR149" s="93"/>
      <c r="AS149" s="93"/>
      <c r="AT149" s="93"/>
      <c r="AU149" s="92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</row>
    <row r="150" spans="1:63" x14ac:dyDescent="0.2">
      <c r="A150" s="91"/>
      <c r="B150" s="92"/>
      <c r="C150" s="93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3"/>
      <c r="AM150" s="93"/>
      <c r="AN150" s="93"/>
      <c r="AO150" s="93"/>
      <c r="AP150" s="93"/>
      <c r="AQ150" s="93"/>
      <c r="AR150" s="93"/>
      <c r="AS150" s="93"/>
      <c r="AT150" s="93"/>
      <c r="AU150" s="92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</row>
    <row r="151" spans="1:63" x14ac:dyDescent="0.2">
      <c r="A151" s="91"/>
      <c r="B151" s="92"/>
      <c r="C151" s="93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3"/>
      <c r="AM151" s="93"/>
      <c r="AN151" s="93"/>
      <c r="AO151" s="93"/>
      <c r="AP151" s="93"/>
      <c r="AQ151" s="93"/>
      <c r="AR151" s="93"/>
      <c r="AS151" s="93"/>
      <c r="AT151" s="93"/>
      <c r="AU151" s="92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</row>
    <row r="152" spans="1:63" x14ac:dyDescent="0.2">
      <c r="A152" s="91"/>
      <c r="B152" s="92"/>
      <c r="C152" s="93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3"/>
      <c r="AM152" s="93"/>
      <c r="AN152" s="93"/>
      <c r="AO152" s="93"/>
      <c r="AP152" s="93"/>
      <c r="AQ152" s="93"/>
      <c r="AR152" s="93"/>
      <c r="AS152" s="93"/>
      <c r="AT152" s="93"/>
      <c r="AU152" s="92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</row>
    <row r="153" spans="1:63" x14ac:dyDescent="0.2">
      <c r="A153" s="91"/>
      <c r="B153" s="92"/>
      <c r="C153" s="93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3"/>
      <c r="AM153" s="93"/>
      <c r="AN153" s="93"/>
      <c r="AO153" s="93"/>
      <c r="AP153" s="93"/>
      <c r="AQ153" s="93"/>
      <c r="AR153" s="93"/>
      <c r="AS153" s="93"/>
      <c r="AT153" s="93"/>
      <c r="AU153" s="92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</row>
    <row r="154" spans="1:63" x14ac:dyDescent="0.2">
      <c r="A154" s="91"/>
      <c r="B154" s="92"/>
      <c r="C154" s="93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3"/>
      <c r="AM154" s="93"/>
      <c r="AN154" s="93"/>
      <c r="AO154" s="93"/>
      <c r="AP154" s="93"/>
      <c r="AQ154" s="93"/>
      <c r="AR154" s="93"/>
      <c r="AS154" s="93"/>
      <c r="AT154" s="93"/>
      <c r="AU154" s="92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</row>
    <row r="155" spans="1:63" x14ac:dyDescent="0.2">
      <c r="A155" s="91"/>
      <c r="B155" s="92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3"/>
      <c r="AM155" s="93"/>
      <c r="AN155" s="93"/>
      <c r="AO155" s="93"/>
      <c r="AP155" s="93"/>
      <c r="AQ155" s="93"/>
      <c r="AR155" s="93"/>
      <c r="AS155" s="93"/>
      <c r="AT155" s="93"/>
      <c r="AU155" s="92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</row>
    <row r="156" spans="1:63" x14ac:dyDescent="0.2">
      <c r="A156" s="91"/>
      <c r="B156" s="92"/>
      <c r="C156" s="93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3"/>
      <c r="AM156" s="93"/>
      <c r="AN156" s="93"/>
      <c r="AO156" s="93"/>
      <c r="AP156" s="93"/>
      <c r="AQ156" s="93"/>
      <c r="AR156" s="93"/>
      <c r="AS156" s="93"/>
      <c r="AT156" s="93"/>
      <c r="AU156" s="92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</row>
    <row r="157" spans="1:63" x14ac:dyDescent="0.2">
      <c r="A157" s="91"/>
      <c r="B157" s="92"/>
      <c r="C157" s="93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3"/>
      <c r="AM157" s="93"/>
      <c r="AN157" s="93"/>
      <c r="AO157" s="93"/>
      <c r="AP157" s="93"/>
      <c r="AQ157" s="93"/>
      <c r="AR157" s="93"/>
      <c r="AS157" s="93"/>
      <c r="AT157" s="93"/>
      <c r="AU157" s="92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</row>
    <row r="158" spans="1:63" x14ac:dyDescent="0.2">
      <c r="A158" s="91"/>
      <c r="B158" s="92"/>
      <c r="C158" s="93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3"/>
      <c r="AM158" s="93"/>
      <c r="AN158" s="93"/>
      <c r="AO158" s="93"/>
      <c r="AP158" s="93"/>
      <c r="AQ158" s="93"/>
      <c r="AR158" s="93"/>
      <c r="AS158" s="93"/>
      <c r="AT158" s="93"/>
      <c r="AU158" s="92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</row>
    <row r="159" spans="1:63" x14ac:dyDescent="0.2">
      <c r="A159" s="91"/>
      <c r="B159" s="92"/>
      <c r="C159" s="93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3"/>
      <c r="AM159" s="93"/>
      <c r="AN159" s="93"/>
      <c r="AO159" s="93"/>
      <c r="AP159" s="93"/>
      <c r="AQ159" s="93"/>
      <c r="AR159" s="93"/>
      <c r="AS159" s="93"/>
      <c r="AT159" s="93"/>
      <c r="AU159" s="92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</row>
    <row r="160" spans="1:63" x14ac:dyDescent="0.2">
      <c r="A160" s="91"/>
      <c r="B160" s="92"/>
      <c r="C160" s="93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3"/>
      <c r="AM160" s="93"/>
      <c r="AN160" s="93"/>
      <c r="AO160" s="93"/>
      <c r="AP160" s="93"/>
      <c r="AQ160" s="93"/>
      <c r="AR160" s="93"/>
      <c r="AS160" s="93"/>
      <c r="AT160" s="93"/>
      <c r="AU160" s="92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</row>
    <row r="161" spans="1:63" x14ac:dyDescent="0.2">
      <c r="A161" s="91"/>
      <c r="B161" s="92"/>
      <c r="C161" s="93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3"/>
      <c r="AM161" s="93"/>
      <c r="AN161" s="93"/>
      <c r="AO161" s="93"/>
      <c r="AP161" s="93"/>
      <c r="AQ161" s="93"/>
      <c r="AR161" s="93"/>
      <c r="AS161" s="93"/>
      <c r="AT161" s="93"/>
      <c r="AU161" s="92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</row>
    <row r="162" spans="1:63" x14ac:dyDescent="0.2">
      <c r="A162" s="91"/>
      <c r="B162" s="92"/>
      <c r="C162" s="93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3"/>
      <c r="AM162" s="93"/>
      <c r="AN162" s="93"/>
      <c r="AO162" s="93"/>
      <c r="AP162" s="93"/>
      <c r="AQ162" s="93"/>
      <c r="AR162" s="93"/>
      <c r="AS162" s="93"/>
      <c r="AT162" s="93"/>
      <c r="AU162" s="92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</row>
    <row r="163" spans="1:63" x14ac:dyDescent="0.2">
      <c r="A163" s="91"/>
      <c r="B163" s="92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3"/>
      <c r="AM163" s="93"/>
      <c r="AN163" s="93"/>
      <c r="AO163" s="93"/>
      <c r="AP163" s="93"/>
      <c r="AQ163" s="93"/>
      <c r="AR163" s="93"/>
      <c r="AS163" s="93"/>
      <c r="AT163" s="93"/>
      <c r="AU163" s="92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</row>
    <row r="164" spans="1:63" x14ac:dyDescent="0.2">
      <c r="A164" s="91"/>
      <c r="B164" s="92"/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3"/>
      <c r="AM164" s="93"/>
      <c r="AN164" s="93"/>
      <c r="AO164" s="93"/>
      <c r="AP164" s="93"/>
      <c r="AQ164" s="93"/>
      <c r="AR164" s="93"/>
      <c r="AS164" s="93"/>
      <c r="AT164" s="93"/>
      <c r="AU164" s="92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</row>
    <row r="165" spans="1:63" x14ac:dyDescent="0.2">
      <c r="A165" s="91"/>
      <c r="B165" s="92"/>
      <c r="C165" s="93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3"/>
      <c r="AM165" s="93"/>
      <c r="AN165" s="93"/>
      <c r="AO165" s="93"/>
      <c r="AP165" s="93"/>
      <c r="AQ165" s="93"/>
      <c r="AR165" s="93"/>
      <c r="AS165" s="93"/>
      <c r="AT165" s="93"/>
      <c r="AU165" s="92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</row>
    <row r="166" spans="1:63" x14ac:dyDescent="0.2">
      <c r="A166" s="91"/>
      <c r="B166" s="92"/>
      <c r="C166" s="93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3"/>
      <c r="AM166" s="93"/>
      <c r="AN166" s="93"/>
      <c r="AO166" s="93"/>
      <c r="AP166" s="93"/>
      <c r="AQ166" s="93"/>
      <c r="AR166" s="93"/>
      <c r="AS166" s="93"/>
      <c r="AT166" s="93"/>
      <c r="AU166" s="92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</row>
    <row r="167" spans="1:63" x14ac:dyDescent="0.2">
      <c r="A167" s="91"/>
      <c r="B167" s="92"/>
      <c r="C167" s="93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3"/>
      <c r="AM167" s="93"/>
      <c r="AN167" s="93"/>
      <c r="AO167" s="93"/>
      <c r="AP167" s="93"/>
      <c r="AQ167" s="93"/>
      <c r="AR167" s="93"/>
      <c r="AS167" s="93"/>
      <c r="AT167" s="93"/>
      <c r="AU167" s="92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</row>
    <row r="168" spans="1:63" x14ac:dyDescent="0.2">
      <c r="A168" s="91"/>
      <c r="B168" s="92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3"/>
      <c r="AM168" s="93"/>
      <c r="AN168" s="93"/>
      <c r="AO168" s="93"/>
      <c r="AP168" s="93"/>
      <c r="AQ168" s="93"/>
      <c r="AR168" s="93"/>
      <c r="AS168" s="93"/>
      <c r="AT168" s="93"/>
      <c r="AU168" s="92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</row>
    <row r="169" spans="1:63" x14ac:dyDescent="0.2">
      <c r="A169" s="91"/>
      <c r="B169" s="92"/>
      <c r="C169" s="93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3"/>
      <c r="AM169" s="93"/>
      <c r="AN169" s="93"/>
      <c r="AO169" s="93"/>
      <c r="AP169" s="93"/>
      <c r="AQ169" s="93"/>
      <c r="AR169" s="93"/>
      <c r="AS169" s="93"/>
      <c r="AT169" s="93"/>
      <c r="AU169" s="92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</row>
    <row r="170" spans="1:63" x14ac:dyDescent="0.2">
      <c r="A170" s="91"/>
      <c r="B170" s="92"/>
      <c r="C170" s="93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3"/>
      <c r="AM170" s="93"/>
      <c r="AN170" s="93"/>
      <c r="AO170" s="93"/>
      <c r="AP170" s="93"/>
      <c r="AQ170" s="93"/>
      <c r="AR170" s="93"/>
      <c r="AS170" s="93"/>
      <c r="AT170" s="93"/>
      <c r="AU170" s="92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</row>
    <row r="171" spans="1:63" x14ac:dyDescent="0.2">
      <c r="A171" s="91"/>
      <c r="B171" s="92"/>
      <c r="C171" s="93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3"/>
      <c r="AM171" s="93"/>
      <c r="AN171" s="93"/>
      <c r="AO171" s="93"/>
      <c r="AP171" s="93"/>
      <c r="AQ171" s="93"/>
      <c r="AR171" s="93"/>
      <c r="AS171" s="93"/>
      <c r="AT171" s="93"/>
      <c r="AU171" s="92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</row>
    <row r="172" spans="1:63" x14ac:dyDescent="0.2">
      <c r="A172" s="91"/>
      <c r="B172" s="92"/>
      <c r="C172" s="93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3"/>
      <c r="AM172" s="93"/>
      <c r="AN172" s="93"/>
      <c r="AO172" s="93"/>
      <c r="AP172" s="93"/>
      <c r="AQ172" s="93"/>
      <c r="AR172" s="93"/>
      <c r="AS172" s="93"/>
      <c r="AT172" s="93"/>
      <c r="AU172" s="92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</row>
    <row r="173" spans="1:63" x14ac:dyDescent="0.2">
      <c r="A173" s="91"/>
      <c r="B173" s="92"/>
      <c r="C173" s="93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3"/>
      <c r="AM173" s="93"/>
      <c r="AN173" s="93"/>
      <c r="AO173" s="93"/>
      <c r="AP173" s="93"/>
      <c r="AQ173" s="93"/>
      <c r="AR173" s="93"/>
      <c r="AS173" s="93"/>
      <c r="AT173" s="93"/>
      <c r="AU173" s="92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</row>
    <row r="174" spans="1:63" x14ac:dyDescent="0.2">
      <c r="A174" s="91"/>
      <c r="B174" s="92"/>
      <c r="C174" s="93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3"/>
      <c r="AM174" s="93"/>
      <c r="AN174" s="93"/>
      <c r="AO174" s="93"/>
      <c r="AP174" s="93"/>
      <c r="AQ174" s="93"/>
      <c r="AR174" s="93"/>
      <c r="AS174" s="93"/>
      <c r="AT174" s="93"/>
      <c r="AU174" s="92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</row>
    <row r="175" spans="1:63" x14ac:dyDescent="0.2">
      <c r="A175" s="91"/>
      <c r="B175" s="92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3"/>
      <c r="AM175" s="93"/>
      <c r="AN175" s="93"/>
      <c r="AO175" s="93"/>
      <c r="AP175" s="93"/>
      <c r="AQ175" s="93"/>
      <c r="AR175" s="93"/>
      <c r="AS175" s="93"/>
      <c r="AT175" s="93"/>
      <c r="AU175" s="92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</row>
    <row r="176" spans="1:63" x14ac:dyDescent="0.2">
      <c r="A176" s="91"/>
      <c r="B176" s="92"/>
      <c r="C176" s="93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3"/>
      <c r="AM176" s="93"/>
      <c r="AN176" s="93"/>
      <c r="AO176" s="93"/>
      <c r="AP176" s="93"/>
      <c r="AQ176" s="93"/>
      <c r="AR176" s="93"/>
      <c r="AS176" s="93"/>
      <c r="AT176" s="93"/>
      <c r="AU176" s="92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</row>
    <row r="177" spans="1:63" x14ac:dyDescent="0.2">
      <c r="A177" s="91"/>
      <c r="B177" s="92"/>
      <c r="C177" s="93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3"/>
      <c r="AM177" s="93"/>
      <c r="AN177" s="93"/>
      <c r="AO177" s="93"/>
      <c r="AP177" s="93"/>
      <c r="AQ177" s="93"/>
      <c r="AR177" s="93"/>
      <c r="AS177" s="93"/>
      <c r="AT177" s="93"/>
      <c r="AU177" s="92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</row>
    <row r="178" spans="1:63" x14ac:dyDescent="0.2">
      <c r="A178" s="91"/>
      <c r="B178" s="92"/>
      <c r="C178" s="93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3"/>
      <c r="AM178" s="93"/>
      <c r="AN178" s="93"/>
      <c r="AO178" s="93"/>
      <c r="AP178" s="93"/>
      <c r="AQ178" s="93"/>
      <c r="AR178" s="93"/>
      <c r="AS178" s="93"/>
      <c r="AT178" s="93"/>
      <c r="AU178" s="92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</row>
    <row r="179" spans="1:63" x14ac:dyDescent="0.2">
      <c r="A179" s="91"/>
      <c r="B179" s="92"/>
      <c r="C179" s="93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3"/>
      <c r="AM179" s="93"/>
      <c r="AN179" s="93"/>
      <c r="AO179" s="93"/>
      <c r="AP179" s="93"/>
      <c r="AQ179" s="93"/>
      <c r="AR179" s="93"/>
      <c r="AS179" s="93"/>
      <c r="AT179" s="93"/>
      <c r="AU179" s="92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</row>
    <row r="180" spans="1:63" x14ac:dyDescent="0.2">
      <c r="A180" s="91"/>
      <c r="B180" s="92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3"/>
      <c r="AM180" s="93"/>
      <c r="AN180" s="93"/>
      <c r="AO180" s="93"/>
      <c r="AP180" s="93"/>
      <c r="AQ180" s="93"/>
      <c r="AR180" s="93"/>
      <c r="AS180" s="93"/>
      <c r="AT180" s="93"/>
      <c r="AU180" s="92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</row>
    <row r="181" spans="1:63" x14ac:dyDescent="0.2">
      <c r="A181" s="91"/>
      <c r="B181" s="92"/>
      <c r="C181" s="93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3"/>
      <c r="AM181" s="93"/>
      <c r="AN181" s="93"/>
      <c r="AO181" s="93"/>
      <c r="AP181" s="93"/>
      <c r="AQ181" s="93"/>
      <c r="AR181" s="93"/>
      <c r="AS181" s="93"/>
      <c r="AT181" s="93"/>
      <c r="AU181" s="92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</row>
    <row r="182" spans="1:63" x14ac:dyDescent="0.2">
      <c r="A182" s="91"/>
      <c r="B182" s="92"/>
      <c r="C182" s="93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3"/>
      <c r="AM182" s="93"/>
      <c r="AN182" s="93"/>
      <c r="AO182" s="93"/>
      <c r="AP182" s="93"/>
      <c r="AQ182" s="93"/>
      <c r="AR182" s="93"/>
      <c r="AS182" s="93"/>
      <c r="AT182" s="93"/>
      <c r="AU182" s="92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</row>
    <row r="183" spans="1:63" x14ac:dyDescent="0.2">
      <c r="A183" s="91"/>
      <c r="B183" s="92"/>
      <c r="C183" s="93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3"/>
      <c r="AM183" s="93"/>
      <c r="AN183" s="93"/>
      <c r="AO183" s="93"/>
      <c r="AP183" s="93"/>
      <c r="AQ183" s="93"/>
      <c r="AR183" s="93"/>
      <c r="AS183" s="93"/>
      <c r="AT183" s="93"/>
      <c r="AU183" s="92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</row>
    <row r="184" spans="1:63" x14ac:dyDescent="0.2">
      <c r="A184" s="91"/>
      <c r="B184" s="92"/>
      <c r="C184" s="93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3"/>
      <c r="AM184" s="93"/>
      <c r="AN184" s="93"/>
      <c r="AO184" s="93"/>
      <c r="AP184" s="93"/>
      <c r="AQ184" s="93"/>
      <c r="AR184" s="93"/>
      <c r="AS184" s="93"/>
      <c r="AT184" s="93"/>
      <c r="AU184" s="92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</row>
    <row r="185" spans="1:63" x14ac:dyDescent="0.2">
      <c r="A185" s="91"/>
      <c r="B185" s="92"/>
      <c r="C185" s="93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3"/>
      <c r="AM185" s="93"/>
      <c r="AN185" s="93"/>
      <c r="AO185" s="93"/>
      <c r="AP185" s="93"/>
      <c r="AQ185" s="93"/>
      <c r="AR185" s="93"/>
      <c r="AS185" s="93"/>
      <c r="AT185" s="93"/>
      <c r="AU185" s="92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</row>
    <row r="186" spans="1:63" x14ac:dyDescent="0.2">
      <c r="A186" s="91"/>
      <c r="B186" s="92"/>
      <c r="C186" s="93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3"/>
      <c r="AM186" s="93"/>
      <c r="AN186" s="93"/>
      <c r="AO186" s="93"/>
      <c r="AP186" s="93"/>
      <c r="AQ186" s="93"/>
      <c r="AR186" s="93"/>
      <c r="AS186" s="93"/>
      <c r="AT186" s="93"/>
      <c r="AU186" s="92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</row>
    <row r="187" spans="1:63" x14ac:dyDescent="0.2">
      <c r="A187" s="91"/>
      <c r="B187" s="92"/>
      <c r="C187" s="93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3"/>
      <c r="AM187" s="93"/>
      <c r="AN187" s="93"/>
      <c r="AO187" s="93"/>
      <c r="AP187" s="93"/>
      <c r="AQ187" s="93"/>
      <c r="AR187" s="93"/>
      <c r="AS187" s="93"/>
      <c r="AT187" s="93"/>
      <c r="AU187" s="92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</row>
    <row r="188" spans="1:63" x14ac:dyDescent="0.2">
      <c r="A188" s="91"/>
      <c r="B188" s="92"/>
      <c r="C188" s="93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3"/>
      <c r="AM188" s="93"/>
      <c r="AN188" s="93"/>
      <c r="AO188" s="93"/>
      <c r="AP188" s="93"/>
      <c r="AQ188" s="93"/>
      <c r="AR188" s="93"/>
      <c r="AS188" s="93"/>
      <c r="AT188" s="93"/>
      <c r="AU188" s="92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</row>
    <row r="189" spans="1:63" x14ac:dyDescent="0.2">
      <c r="A189" s="91"/>
      <c r="B189" s="92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3"/>
      <c r="AM189" s="93"/>
      <c r="AN189" s="93"/>
      <c r="AO189" s="93"/>
      <c r="AP189" s="93"/>
      <c r="AQ189" s="93"/>
      <c r="AR189" s="93"/>
      <c r="AS189" s="93"/>
      <c r="AT189" s="93"/>
      <c r="AU189" s="92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</row>
    <row r="190" spans="1:63" x14ac:dyDescent="0.2">
      <c r="A190" s="91"/>
      <c r="B190" s="92"/>
      <c r="C190" s="93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3"/>
      <c r="AM190" s="93"/>
      <c r="AN190" s="93"/>
      <c r="AO190" s="93"/>
      <c r="AP190" s="93"/>
      <c r="AQ190" s="93"/>
      <c r="AR190" s="93"/>
      <c r="AS190" s="93"/>
      <c r="AT190" s="93"/>
      <c r="AU190" s="92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</row>
    <row r="191" spans="1:63" x14ac:dyDescent="0.2">
      <c r="A191" s="91"/>
      <c r="B191" s="92"/>
      <c r="C191" s="93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3"/>
      <c r="AM191" s="93"/>
      <c r="AN191" s="93"/>
      <c r="AO191" s="93"/>
      <c r="AP191" s="93"/>
      <c r="AQ191" s="93"/>
      <c r="AR191" s="93"/>
      <c r="AS191" s="93"/>
      <c r="AT191" s="93"/>
      <c r="AU191" s="92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</row>
    <row r="192" spans="1:63" x14ac:dyDescent="0.2">
      <c r="A192" s="91"/>
      <c r="B192" s="92"/>
      <c r="C192" s="93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3"/>
      <c r="AM192" s="93"/>
      <c r="AN192" s="93"/>
      <c r="AO192" s="93"/>
      <c r="AP192" s="93"/>
      <c r="AQ192" s="93"/>
      <c r="AR192" s="93"/>
      <c r="AS192" s="93"/>
      <c r="AT192" s="93"/>
      <c r="AU192" s="92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</row>
    <row r="193" spans="1:63" x14ac:dyDescent="0.2">
      <c r="A193" s="91"/>
      <c r="B193" s="92"/>
      <c r="C193" s="93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3"/>
      <c r="AM193" s="93"/>
      <c r="AN193" s="93"/>
      <c r="AO193" s="93"/>
      <c r="AP193" s="93"/>
      <c r="AQ193" s="93"/>
      <c r="AR193" s="93"/>
      <c r="AS193" s="93"/>
      <c r="AT193" s="93"/>
      <c r="AU193" s="92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</row>
    <row r="194" spans="1:63" x14ac:dyDescent="0.2">
      <c r="A194" s="91"/>
      <c r="B194" s="92"/>
      <c r="C194" s="93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3"/>
      <c r="AM194" s="93"/>
      <c r="AN194" s="93"/>
      <c r="AO194" s="93"/>
      <c r="AP194" s="93"/>
      <c r="AQ194" s="93"/>
      <c r="AR194" s="93"/>
      <c r="AS194" s="93"/>
      <c r="AT194" s="93"/>
      <c r="AU194" s="92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</row>
    <row r="195" spans="1:63" x14ac:dyDescent="0.2">
      <c r="A195" s="91"/>
      <c r="B195" s="92"/>
      <c r="C195" s="93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3"/>
      <c r="AM195" s="93"/>
      <c r="AN195" s="93"/>
      <c r="AO195" s="93"/>
      <c r="AP195" s="93"/>
      <c r="AQ195" s="93"/>
      <c r="AR195" s="93"/>
      <c r="AS195" s="93"/>
      <c r="AT195" s="93"/>
      <c r="AU195" s="92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</row>
    <row r="196" spans="1:63" x14ac:dyDescent="0.2">
      <c r="A196" s="91"/>
      <c r="B196" s="92"/>
      <c r="C196" s="93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3"/>
      <c r="AM196" s="93"/>
      <c r="AN196" s="93"/>
      <c r="AO196" s="93"/>
      <c r="AP196" s="93"/>
      <c r="AQ196" s="93"/>
      <c r="AR196" s="93"/>
      <c r="AS196" s="93"/>
      <c r="AT196" s="93"/>
      <c r="AU196" s="92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</row>
    <row r="197" spans="1:63" x14ac:dyDescent="0.2">
      <c r="A197" s="91"/>
      <c r="B197" s="92"/>
      <c r="C197" s="93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3"/>
      <c r="AM197" s="93"/>
      <c r="AN197" s="93"/>
      <c r="AO197" s="93"/>
      <c r="AP197" s="93"/>
      <c r="AQ197" s="93"/>
      <c r="AR197" s="93"/>
      <c r="AS197" s="93"/>
      <c r="AT197" s="93"/>
      <c r="AU197" s="92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</row>
    <row r="198" spans="1:63" x14ac:dyDescent="0.2">
      <c r="A198" s="91"/>
      <c r="B198" s="92"/>
      <c r="C198" s="93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3"/>
      <c r="AM198" s="93"/>
      <c r="AN198" s="93"/>
      <c r="AO198" s="93"/>
      <c r="AP198" s="93"/>
      <c r="AQ198" s="93"/>
      <c r="AR198" s="93"/>
      <c r="AS198" s="93"/>
      <c r="AT198" s="93"/>
      <c r="AU198" s="92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</row>
    <row r="199" spans="1:63" x14ac:dyDescent="0.2">
      <c r="A199" s="91"/>
      <c r="B199" s="92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3"/>
      <c r="AM199" s="93"/>
      <c r="AN199" s="93"/>
      <c r="AO199" s="93"/>
      <c r="AP199" s="93"/>
      <c r="AQ199" s="93"/>
      <c r="AR199" s="93"/>
      <c r="AS199" s="93"/>
      <c r="AT199" s="93"/>
      <c r="AU199" s="92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</row>
    <row r="200" spans="1:63" x14ac:dyDescent="0.2">
      <c r="A200" s="91"/>
      <c r="B200" s="92"/>
      <c r="C200" s="93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3"/>
      <c r="AM200" s="93"/>
      <c r="AN200" s="93"/>
      <c r="AO200" s="93"/>
      <c r="AP200" s="93"/>
      <c r="AQ200" s="93"/>
      <c r="AR200" s="93"/>
      <c r="AS200" s="93"/>
      <c r="AT200" s="93"/>
      <c r="AU200" s="92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</row>
    <row r="201" spans="1:63" x14ac:dyDescent="0.2">
      <c r="A201" s="91"/>
      <c r="B201" s="92"/>
      <c r="C201" s="93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3"/>
      <c r="AM201" s="93"/>
      <c r="AN201" s="93"/>
      <c r="AO201" s="93"/>
      <c r="AP201" s="93"/>
      <c r="AQ201" s="93"/>
      <c r="AR201" s="93"/>
      <c r="AS201" s="93"/>
      <c r="AT201" s="93"/>
      <c r="AU201" s="92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</row>
    <row r="202" spans="1:63" x14ac:dyDescent="0.2">
      <c r="A202" s="91"/>
      <c r="B202" s="92"/>
      <c r="C202" s="93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3"/>
      <c r="AM202" s="93"/>
      <c r="AN202" s="93"/>
      <c r="AO202" s="93"/>
      <c r="AP202" s="93"/>
      <c r="AQ202" s="93"/>
      <c r="AR202" s="93"/>
      <c r="AS202" s="93"/>
      <c r="AT202" s="93"/>
      <c r="AU202" s="92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</row>
    <row r="203" spans="1:63" x14ac:dyDescent="0.2">
      <c r="A203" s="91"/>
      <c r="B203" s="92"/>
      <c r="C203" s="93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3"/>
      <c r="AM203" s="93"/>
      <c r="AN203" s="93"/>
      <c r="AO203" s="93"/>
      <c r="AP203" s="93"/>
      <c r="AQ203" s="93"/>
      <c r="AR203" s="93"/>
      <c r="AS203" s="93"/>
      <c r="AT203" s="93"/>
      <c r="AU203" s="92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</row>
    <row r="204" spans="1:63" x14ac:dyDescent="0.2">
      <c r="A204" s="91"/>
      <c r="B204" s="92"/>
      <c r="C204" s="93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3"/>
      <c r="AM204" s="93"/>
      <c r="AN204" s="93"/>
      <c r="AO204" s="93"/>
      <c r="AP204" s="93"/>
      <c r="AQ204" s="93"/>
      <c r="AR204" s="93"/>
      <c r="AS204" s="93"/>
      <c r="AT204" s="93"/>
      <c r="AU204" s="92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</row>
    <row r="205" spans="1:63" x14ac:dyDescent="0.2">
      <c r="A205" s="91"/>
      <c r="B205" s="92"/>
      <c r="C205" s="93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3"/>
      <c r="AM205" s="93"/>
      <c r="AN205" s="93"/>
      <c r="AO205" s="93"/>
      <c r="AP205" s="93"/>
      <c r="AQ205" s="93"/>
      <c r="AR205" s="93"/>
      <c r="AS205" s="93"/>
      <c r="AT205" s="93"/>
      <c r="AU205" s="92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</row>
    <row r="206" spans="1:63" x14ac:dyDescent="0.2">
      <c r="A206" s="91"/>
      <c r="B206" s="92"/>
      <c r="C206" s="93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3"/>
      <c r="AM206" s="93"/>
      <c r="AN206" s="93"/>
      <c r="AO206" s="93"/>
      <c r="AP206" s="93"/>
      <c r="AQ206" s="93"/>
      <c r="AR206" s="93"/>
      <c r="AS206" s="93"/>
      <c r="AT206" s="93"/>
      <c r="AU206" s="92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</row>
    <row r="207" spans="1:63" x14ac:dyDescent="0.2">
      <c r="A207" s="91"/>
      <c r="B207" s="92"/>
      <c r="C207" s="93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3"/>
      <c r="AM207" s="93"/>
      <c r="AN207" s="93"/>
      <c r="AO207" s="93"/>
      <c r="AP207" s="93"/>
      <c r="AQ207" s="93"/>
      <c r="AR207" s="93"/>
      <c r="AS207" s="93"/>
      <c r="AT207" s="93"/>
      <c r="AU207" s="92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</row>
    <row r="208" spans="1:63" x14ac:dyDescent="0.2">
      <c r="A208" s="91"/>
      <c r="B208" s="92"/>
      <c r="C208" s="93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3"/>
      <c r="AM208" s="93"/>
      <c r="AN208" s="93"/>
      <c r="AO208" s="93"/>
      <c r="AP208" s="93"/>
      <c r="AQ208" s="93"/>
      <c r="AR208" s="93"/>
      <c r="AS208" s="93"/>
      <c r="AT208" s="93"/>
      <c r="AU208" s="92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</row>
    <row r="209" spans="1:63" x14ac:dyDescent="0.2">
      <c r="A209" s="91"/>
      <c r="B209" s="92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3"/>
      <c r="AM209" s="93"/>
      <c r="AN209" s="93"/>
      <c r="AO209" s="93"/>
      <c r="AP209" s="93"/>
      <c r="AQ209" s="93"/>
      <c r="AR209" s="93"/>
      <c r="AS209" s="93"/>
      <c r="AT209" s="93"/>
      <c r="AU209" s="92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</row>
    <row r="210" spans="1:63" x14ac:dyDescent="0.2">
      <c r="A210" s="91"/>
      <c r="B210" s="92"/>
      <c r="C210" s="93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3"/>
      <c r="AM210" s="93"/>
      <c r="AN210" s="93"/>
      <c r="AO210" s="93"/>
      <c r="AP210" s="93"/>
      <c r="AQ210" s="93"/>
      <c r="AR210" s="93"/>
      <c r="AS210" s="93"/>
      <c r="AT210" s="93"/>
      <c r="AU210" s="92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</row>
    <row r="211" spans="1:63" x14ac:dyDescent="0.2">
      <c r="A211" s="91"/>
      <c r="B211" s="92"/>
      <c r="C211" s="93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3"/>
      <c r="AM211" s="93"/>
      <c r="AN211" s="93"/>
      <c r="AO211" s="93"/>
      <c r="AP211" s="93"/>
      <c r="AQ211" s="93"/>
      <c r="AR211" s="93"/>
      <c r="AS211" s="93"/>
      <c r="AT211" s="93"/>
      <c r="AU211" s="92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</row>
    <row r="212" spans="1:63" x14ac:dyDescent="0.2">
      <c r="A212" s="91"/>
      <c r="B212" s="92"/>
      <c r="C212" s="93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3"/>
      <c r="AM212" s="93"/>
      <c r="AN212" s="93"/>
      <c r="AO212" s="93"/>
      <c r="AP212" s="93"/>
      <c r="AQ212" s="93"/>
      <c r="AR212" s="93"/>
      <c r="AS212" s="93"/>
      <c r="AT212" s="93"/>
      <c r="AU212" s="92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</row>
    <row r="213" spans="1:63" x14ac:dyDescent="0.2">
      <c r="A213" s="91"/>
      <c r="B213" s="92"/>
      <c r="C213" s="93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3"/>
      <c r="AM213" s="93"/>
      <c r="AN213" s="93"/>
      <c r="AO213" s="93"/>
      <c r="AP213" s="93"/>
      <c r="AQ213" s="93"/>
      <c r="AR213" s="93"/>
      <c r="AS213" s="93"/>
      <c r="AT213" s="93"/>
      <c r="AU213" s="92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</row>
    <row r="214" spans="1:63" x14ac:dyDescent="0.2">
      <c r="A214" s="91"/>
      <c r="B214" s="92"/>
      <c r="C214" s="93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3"/>
      <c r="AM214" s="93"/>
      <c r="AN214" s="93"/>
      <c r="AO214" s="93"/>
      <c r="AP214" s="93"/>
      <c r="AQ214" s="93"/>
      <c r="AR214" s="93"/>
      <c r="AS214" s="93"/>
      <c r="AT214" s="93"/>
      <c r="AU214" s="92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</row>
    <row r="215" spans="1:63" x14ac:dyDescent="0.2">
      <c r="A215" s="91"/>
      <c r="B215" s="92"/>
      <c r="C215" s="93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3"/>
      <c r="AM215" s="93"/>
      <c r="AN215" s="93"/>
      <c r="AO215" s="93"/>
      <c r="AP215" s="93"/>
      <c r="AQ215" s="93"/>
      <c r="AR215" s="93"/>
      <c r="AS215" s="93"/>
      <c r="AT215" s="93"/>
      <c r="AU215" s="92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</row>
    <row r="216" spans="1:63" x14ac:dyDescent="0.2">
      <c r="A216" s="91"/>
      <c r="B216" s="92"/>
      <c r="C216" s="93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3"/>
      <c r="AM216" s="93"/>
      <c r="AN216" s="93"/>
      <c r="AO216" s="93"/>
      <c r="AP216" s="93"/>
      <c r="AQ216" s="93"/>
      <c r="AR216" s="93"/>
      <c r="AS216" s="93"/>
      <c r="AT216" s="93"/>
      <c r="AU216" s="92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</row>
    <row r="217" spans="1:63" x14ac:dyDescent="0.2">
      <c r="A217" s="91"/>
      <c r="B217" s="92"/>
      <c r="C217" s="93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3"/>
      <c r="AM217" s="93"/>
      <c r="AN217" s="93"/>
      <c r="AO217" s="93"/>
      <c r="AP217" s="93"/>
      <c r="AQ217" s="93"/>
      <c r="AR217" s="93"/>
      <c r="AS217" s="93"/>
      <c r="AT217" s="93"/>
      <c r="AU217" s="92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</row>
    <row r="218" spans="1:63" x14ac:dyDescent="0.2">
      <c r="A218" s="91"/>
      <c r="B218" s="92"/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3"/>
      <c r="AM218" s="93"/>
      <c r="AN218" s="93"/>
      <c r="AO218" s="93"/>
      <c r="AP218" s="93"/>
      <c r="AQ218" s="93"/>
      <c r="AR218" s="93"/>
      <c r="AS218" s="93"/>
      <c r="AT218" s="93"/>
      <c r="AU218" s="92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</row>
    <row r="219" spans="1:63" x14ac:dyDescent="0.2">
      <c r="A219" s="91"/>
      <c r="B219" s="92"/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3"/>
      <c r="AM219" s="93"/>
      <c r="AN219" s="93"/>
      <c r="AO219" s="93"/>
      <c r="AP219" s="93"/>
      <c r="AQ219" s="93"/>
      <c r="AR219" s="93"/>
      <c r="AS219" s="93"/>
      <c r="AT219" s="93"/>
      <c r="AU219" s="92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</row>
    <row r="220" spans="1:63" x14ac:dyDescent="0.2">
      <c r="A220" s="91"/>
      <c r="B220" s="92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3"/>
      <c r="AM220" s="93"/>
      <c r="AN220" s="93"/>
      <c r="AO220" s="93"/>
      <c r="AP220" s="93"/>
      <c r="AQ220" s="93"/>
      <c r="AR220" s="93"/>
      <c r="AS220" s="93"/>
      <c r="AT220" s="93"/>
      <c r="AU220" s="92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</row>
    <row r="221" spans="1:63" x14ac:dyDescent="0.2">
      <c r="A221" s="91"/>
      <c r="B221" s="92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3"/>
      <c r="AM221" s="93"/>
      <c r="AN221" s="93"/>
      <c r="AO221" s="93"/>
      <c r="AP221" s="93"/>
      <c r="AQ221" s="93"/>
      <c r="AR221" s="93"/>
      <c r="AS221" s="93"/>
      <c r="AT221" s="93"/>
      <c r="AU221" s="92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</row>
    <row r="222" spans="1:63" x14ac:dyDescent="0.2">
      <c r="A222" s="91"/>
      <c r="B222" s="92"/>
      <c r="C222" s="93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3"/>
      <c r="AM222" s="93"/>
      <c r="AN222" s="93"/>
      <c r="AO222" s="93"/>
      <c r="AP222" s="93"/>
      <c r="AQ222" s="93"/>
      <c r="AR222" s="93"/>
      <c r="AS222" s="93"/>
      <c r="AT222" s="93"/>
      <c r="AU222" s="92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</row>
    <row r="223" spans="1:63" x14ac:dyDescent="0.2">
      <c r="A223" s="91"/>
      <c r="B223" s="92"/>
      <c r="C223" s="93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3"/>
      <c r="AM223" s="93"/>
      <c r="AN223" s="93"/>
      <c r="AO223" s="93"/>
      <c r="AP223" s="93"/>
      <c r="AQ223" s="93"/>
      <c r="AR223" s="93"/>
      <c r="AS223" s="93"/>
      <c r="AT223" s="93"/>
      <c r="AU223" s="92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</row>
    <row r="224" spans="1:63" x14ac:dyDescent="0.2">
      <c r="A224" s="91"/>
      <c r="B224" s="92"/>
      <c r="C224" s="93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3"/>
      <c r="AM224" s="93"/>
      <c r="AN224" s="93"/>
      <c r="AO224" s="93"/>
      <c r="AP224" s="93"/>
      <c r="AQ224" s="93"/>
      <c r="AR224" s="93"/>
      <c r="AS224" s="93"/>
      <c r="AT224" s="93"/>
      <c r="AU224" s="92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</row>
    <row r="225" spans="1:63" x14ac:dyDescent="0.2">
      <c r="A225" s="91"/>
      <c r="B225" s="92"/>
      <c r="C225" s="93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3"/>
      <c r="AM225" s="93"/>
      <c r="AN225" s="93"/>
      <c r="AO225" s="93"/>
      <c r="AP225" s="93"/>
      <c r="AQ225" s="93"/>
      <c r="AR225" s="93"/>
      <c r="AS225" s="93"/>
      <c r="AT225" s="93"/>
      <c r="AU225" s="92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</row>
    <row r="226" spans="1:63" x14ac:dyDescent="0.2">
      <c r="A226" s="91"/>
      <c r="B226" s="92"/>
      <c r="C226" s="93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3"/>
      <c r="AM226" s="93"/>
      <c r="AN226" s="93"/>
      <c r="AO226" s="93"/>
      <c r="AP226" s="93"/>
      <c r="AQ226" s="93"/>
      <c r="AR226" s="93"/>
      <c r="AS226" s="93"/>
      <c r="AT226" s="93"/>
      <c r="AU226" s="92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</row>
    <row r="227" spans="1:63" x14ac:dyDescent="0.2">
      <c r="A227" s="91"/>
      <c r="B227" s="92"/>
      <c r="C227" s="93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3"/>
      <c r="AM227" s="93"/>
      <c r="AN227" s="93"/>
      <c r="AO227" s="93"/>
      <c r="AP227" s="93"/>
      <c r="AQ227" s="93"/>
      <c r="AR227" s="93"/>
      <c r="AS227" s="93"/>
      <c r="AT227" s="93"/>
      <c r="AU227" s="92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</row>
    <row r="228" spans="1:63" x14ac:dyDescent="0.2">
      <c r="A228" s="91"/>
      <c r="B228" s="92"/>
      <c r="C228" s="93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3"/>
      <c r="AM228" s="93"/>
      <c r="AN228" s="93"/>
      <c r="AO228" s="93"/>
      <c r="AP228" s="93"/>
      <c r="AQ228" s="93"/>
      <c r="AR228" s="93"/>
      <c r="AS228" s="93"/>
      <c r="AT228" s="93"/>
      <c r="AU228" s="92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</row>
    <row r="229" spans="1:63" x14ac:dyDescent="0.2">
      <c r="A229" s="91"/>
      <c r="B229" s="92"/>
      <c r="C229" s="93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3"/>
      <c r="AM229" s="93"/>
      <c r="AN229" s="93"/>
      <c r="AO229" s="93"/>
      <c r="AP229" s="93"/>
      <c r="AQ229" s="93"/>
      <c r="AR229" s="93"/>
      <c r="AS229" s="93"/>
      <c r="AT229" s="93"/>
      <c r="AU229" s="92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</row>
    <row r="230" spans="1:63" x14ac:dyDescent="0.2">
      <c r="A230" s="91"/>
      <c r="B230" s="92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3"/>
      <c r="AM230" s="93"/>
      <c r="AN230" s="93"/>
      <c r="AO230" s="93"/>
      <c r="AP230" s="93"/>
      <c r="AQ230" s="93"/>
      <c r="AR230" s="93"/>
      <c r="AS230" s="93"/>
      <c r="AT230" s="93"/>
      <c r="AU230" s="92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</row>
    <row r="231" spans="1:63" x14ac:dyDescent="0.2">
      <c r="A231" s="91"/>
      <c r="B231" s="92"/>
      <c r="C231" s="93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3"/>
      <c r="AM231" s="93"/>
      <c r="AN231" s="93"/>
      <c r="AO231" s="93"/>
      <c r="AP231" s="93"/>
      <c r="AQ231" s="93"/>
      <c r="AR231" s="93"/>
      <c r="AS231" s="93"/>
      <c r="AT231" s="93"/>
      <c r="AU231" s="92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</row>
    <row r="232" spans="1:63" x14ac:dyDescent="0.2">
      <c r="A232" s="91"/>
      <c r="B232" s="92"/>
      <c r="C232" s="93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3"/>
      <c r="AM232" s="93"/>
      <c r="AN232" s="93"/>
      <c r="AO232" s="93"/>
      <c r="AP232" s="93"/>
      <c r="AQ232" s="93"/>
      <c r="AR232" s="93"/>
      <c r="AS232" s="93"/>
      <c r="AT232" s="93"/>
      <c r="AU232" s="92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</row>
    <row r="233" spans="1:63" x14ac:dyDescent="0.2">
      <c r="A233" s="91"/>
      <c r="B233" s="92"/>
      <c r="C233" s="93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3"/>
      <c r="AM233" s="93"/>
      <c r="AN233" s="93"/>
      <c r="AO233" s="93"/>
      <c r="AP233" s="93"/>
      <c r="AQ233" s="93"/>
      <c r="AR233" s="93"/>
      <c r="AS233" s="93"/>
      <c r="AT233" s="93"/>
      <c r="AU233" s="92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</row>
    <row r="234" spans="1:63" x14ac:dyDescent="0.2">
      <c r="A234" s="91"/>
      <c r="B234" s="92"/>
      <c r="C234" s="93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3"/>
      <c r="AM234" s="93"/>
      <c r="AN234" s="93"/>
      <c r="AO234" s="93"/>
      <c r="AP234" s="93"/>
      <c r="AQ234" s="93"/>
      <c r="AR234" s="93"/>
      <c r="AS234" s="93"/>
      <c r="AT234" s="93"/>
      <c r="AU234" s="92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</row>
    <row r="235" spans="1:63" x14ac:dyDescent="0.2">
      <c r="A235" s="91"/>
      <c r="B235" s="92"/>
      <c r="C235" s="93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3"/>
      <c r="AM235" s="93"/>
      <c r="AN235" s="93"/>
      <c r="AO235" s="93"/>
      <c r="AP235" s="93"/>
      <c r="AQ235" s="93"/>
      <c r="AR235" s="93"/>
      <c r="AS235" s="93"/>
      <c r="AT235" s="93"/>
      <c r="AU235" s="92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</row>
    <row r="236" spans="1:63" x14ac:dyDescent="0.2">
      <c r="A236" s="91"/>
      <c r="B236" s="92"/>
      <c r="C236" s="93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3"/>
      <c r="AM236" s="93"/>
      <c r="AN236" s="93"/>
      <c r="AO236" s="93"/>
      <c r="AP236" s="93"/>
      <c r="AQ236" s="93"/>
      <c r="AR236" s="93"/>
      <c r="AS236" s="93"/>
      <c r="AT236" s="93"/>
      <c r="AU236" s="92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</row>
    <row r="237" spans="1:63" x14ac:dyDescent="0.2">
      <c r="A237" s="91"/>
      <c r="B237" s="92"/>
      <c r="C237" s="93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3"/>
      <c r="AM237" s="93"/>
      <c r="AN237" s="93"/>
      <c r="AO237" s="93"/>
      <c r="AP237" s="93"/>
      <c r="AQ237" s="93"/>
      <c r="AR237" s="93"/>
      <c r="AS237" s="93"/>
      <c r="AT237" s="93"/>
      <c r="AU237" s="92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</row>
    <row r="238" spans="1:63" x14ac:dyDescent="0.2">
      <c r="A238" s="91"/>
      <c r="B238" s="92"/>
      <c r="C238" s="93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3"/>
      <c r="AM238" s="93"/>
      <c r="AN238" s="93"/>
      <c r="AO238" s="93"/>
      <c r="AP238" s="93"/>
      <c r="AQ238" s="93"/>
      <c r="AR238" s="93"/>
      <c r="AS238" s="93"/>
      <c r="AT238" s="93"/>
      <c r="AU238" s="92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</row>
    <row r="239" spans="1:63" x14ac:dyDescent="0.2">
      <c r="A239" s="91"/>
      <c r="B239" s="92"/>
      <c r="C239" s="93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3"/>
      <c r="AM239" s="93"/>
      <c r="AN239" s="93"/>
      <c r="AO239" s="93"/>
      <c r="AP239" s="93"/>
      <c r="AQ239" s="93"/>
      <c r="AR239" s="93"/>
      <c r="AS239" s="93"/>
      <c r="AT239" s="93"/>
      <c r="AU239" s="92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</row>
    <row r="240" spans="1:63" x14ac:dyDescent="0.2">
      <c r="A240" s="91"/>
      <c r="B240" s="92"/>
      <c r="C240" s="93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3"/>
      <c r="AM240" s="93"/>
      <c r="AN240" s="93"/>
      <c r="AO240" s="93"/>
      <c r="AP240" s="93"/>
      <c r="AQ240" s="93"/>
      <c r="AR240" s="93"/>
      <c r="AS240" s="93"/>
      <c r="AT240" s="93"/>
      <c r="AU240" s="92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</row>
    <row r="241" spans="1:63" x14ac:dyDescent="0.2">
      <c r="A241" s="91"/>
      <c r="B241" s="92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3"/>
      <c r="AM241" s="93"/>
      <c r="AN241" s="93"/>
      <c r="AO241" s="93"/>
      <c r="AP241" s="93"/>
      <c r="AQ241" s="93"/>
      <c r="AR241" s="93"/>
      <c r="AS241" s="93"/>
      <c r="AT241" s="93"/>
      <c r="AU241" s="92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</row>
    <row r="242" spans="1:63" x14ac:dyDescent="0.2">
      <c r="A242" s="91"/>
      <c r="B242" s="92"/>
      <c r="C242" s="93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3"/>
      <c r="AM242" s="93"/>
      <c r="AN242" s="93"/>
      <c r="AO242" s="93"/>
      <c r="AP242" s="93"/>
      <c r="AQ242" s="93"/>
      <c r="AR242" s="93"/>
      <c r="AS242" s="93"/>
      <c r="AT242" s="93"/>
      <c r="AU242" s="92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</row>
    <row r="243" spans="1:63" x14ac:dyDescent="0.2">
      <c r="A243" s="91"/>
      <c r="B243" s="92"/>
      <c r="C243" s="93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3"/>
      <c r="AM243" s="93"/>
      <c r="AN243" s="93"/>
      <c r="AO243" s="93"/>
      <c r="AP243" s="93"/>
      <c r="AQ243" s="93"/>
      <c r="AR243" s="93"/>
      <c r="AS243" s="93"/>
      <c r="AT243" s="93"/>
      <c r="AU243" s="92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</row>
    <row r="244" spans="1:63" x14ac:dyDescent="0.2">
      <c r="A244" s="91"/>
      <c r="B244" s="92"/>
      <c r="C244" s="93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3"/>
      <c r="AM244" s="93"/>
      <c r="AN244" s="93"/>
      <c r="AO244" s="93"/>
      <c r="AP244" s="93"/>
      <c r="AQ244" s="93"/>
      <c r="AR244" s="93"/>
      <c r="AS244" s="93"/>
      <c r="AT244" s="93"/>
      <c r="AU244" s="92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</row>
    <row r="245" spans="1:63" x14ac:dyDescent="0.2">
      <c r="A245" s="91"/>
      <c r="B245" s="92"/>
      <c r="C245" s="93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3"/>
      <c r="AM245" s="93"/>
      <c r="AN245" s="93"/>
      <c r="AO245" s="93"/>
      <c r="AP245" s="93"/>
      <c r="AQ245" s="93"/>
      <c r="AR245" s="93"/>
      <c r="AS245" s="93"/>
      <c r="AT245" s="93"/>
      <c r="AU245" s="92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</row>
    <row r="246" spans="1:63" x14ac:dyDescent="0.2">
      <c r="A246" s="91"/>
      <c r="B246" s="92"/>
      <c r="C246" s="93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3"/>
      <c r="AM246" s="93"/>
      <c r="AN246" s="93"/>
      <c r="AO246" s="93"/>
      <c r="AP246" s="93"/>
      <c r="AQ246" s="93"/>
      <c r="AR246" s="93"/>
      <c r="AS246" s="93"/>
      <c r="AT246" s="93"/>
      <c r="AU246" s="92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</row>
    <row r="247" spans="1:63" x14ac:dyDescent="0.2">
      <c r="A247" s="91"/>
      <c r="B247" s="92"/>
      <c r="C247" s="93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3"/>
      <c r="AM247" s="93"/>
      <c r="AN247" s="93"/>
      <c r="AO247" s="93"/>
      <c r="AP247" s="93"/>
      <c r="AQ247" s="93"/>
      <c r="AR247" s="93"/>
      <c r="AS247" s="93"/>
      <c r="AT247" s="93"/>
      <c r="AU247" s="92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</row>
    <row r="248" spans="1:63" x14ac:dyDescent="0.2">
      <c r="A248" s="91"/>
      <c r="B248" s="92"/>
      <c r="C248" s="93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3"/>
      <c r="AM248" s="93"/>
      <c r="AN248" s="93"/>
      <c r="AO248" s="93"/>
      <c r="AP248" s="93"/>
      <c r="AQ248" s="93"/>
      <c r="AR248" s="93"/>
      <c r="AS248" s="93"/>
      <c r="AT248" s="93"/>
      <c r="AU248" s="92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</row>
    <row r="249" spans="1:63" x14ac:dyDescent="0.2">
      <c r="A249" s="91"/>
      <c r="B249" s="92"/>
      <c r="C249" s="93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3"/>
      <c r="AM249" s="93"/>
      <c r="AN249" s="93"/>
      <c r="AO249" s="93"/>
      <c r="AP249" s="93"/>
      <c r="AQ249" s="93"/>
      <c r="AR249" s="93"/>
      <c r="AS249" s="93"/>
      <c r="AT249" s="93"/>
      <c r="AU249" s="92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</row>
    <row r="250" spans="1:63" x14ac:dyDescent="0.2">
      <c r="A250" s="91"/>
      <c r="B250" s="92"/>
      <c r="C250" s="93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3"/>
      <c r="AM250" s="93"/>
      <c r="AN250" s="93"/>
      <c r="AO250" s="93"/>
      <c r="AP250" s="93"/>
      <c r="AQ250" s="93"/>
      <c r="AR250" s="93"/>
      <c r="AS250" s="93"/>
      <c r="AT250" s="93"/>
      <c r="AU250" s="92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</row>
    <row r="251" spans="1:63" x14ac:dyDescent="0.2">
      <c r="A251" s="91"/>
      <c r="B251" s="92"/>
      <c r="C251" s="93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3"/>
      <c r="AM251" s="93"/>
      <c r="AN251" s="93"/>
      <c r="AO251" s="93"/>
      <c r="AP251" s="93"/>
      <c r="AQ251" s="93"/>
      <c r="AR251" s="93"/>
      <c r="AS251" s="93"/>
      <c r="AT251" s="93"/>
      <c r="AU251" s="92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</row>
    <row r="252" spans="1:63" x14ac:dyDescent="0.2">
      <c r="A252" s="91"/>
      <c r="B252" s="92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3"/>
      <c r="AM252" s="93"/>
      <c r="AN252" s="93"/>
      <c r="AO252" s="93"/>
      <c r="AP252" s="93"/>
      <c r="AQ252" s="93"/>
      <c r="AR252" s="93"/>
      <c r="AS252" s="93"/>
      <c r="AT252" s="93"/>
      <c r="AU252" s="92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</row>
    <row r="253" spans="1:63" x14ac:dyDescent="0.2">
      <c r="A253" s="91"/>
      <c r="B253" s="92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3"/>
      <c r="AM253" s="93"/>
      <c r="AN253" s="93"/>
      <c r="AO253" s="93"/>
      <c r="AP253" s="93"/>
      <c r="AQ253" s="93"/>
      <c r="AR253" s="93"/>
      <c r="AS253" s="93"/>
      <c r="AT253" s="93"/>
      <c r="AU253" s="92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</row>
    <row r="254" spans="1:63" x14ac:dyDescent="0.2">
      <c r="A254" s="91"/>
      <c r="B254" s="92"/>
      <c r="C254" s="93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3"/>
      <c r="AM254" s="93"/>
      <c r="AN254" s="93"/>
      <c r="AO254" s="93"/>
      <c r="AP254" s="93"/>
      <c r="AQ254" s="93"/>
      <c r="AR254" s="93"/>
      <c r="AS254" s="93"/>
      <c r="AT254" s="93"/>
      <c r="AU254" s="92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</row>
    <row r="255" spans="1:63" x14ac:dyDescent="0.2">
      <c r="A255" s="91"/>
      <c r="B255" s="92"/>
      <c r="C255" s="93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3"/>
      <c r="AM255" s="93"/>
      <c r="AN255" s="93"/>
      <c r="AO255" s="93"/>
      <c r="AP255" s="93"/>
      <c r="AQ255" s="93"/>
      <c r="AR255" s="93"/>
      <c r="AS255" s="93"/>
      <c r="AT255" s="93"/>
      <c r="AU255" s="92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</row>
    <row r="256" spans="1:63" x14ac:dyDescent="0.2">
      <c r="A256" s="91"/>
      <c r="B256" s="92"/>
      <c r="C256" s="93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3"/>
      <c r="AM256" s="93"/>
      <c r="AN256" s="93"/>
      <c r="AO256" s="93"/>
      <c r="AP256" s="93"/>
      <c r="AQ256" s="93"/>
      <c r="AR256" s="93"/>
      <c r="AS256" s="93"/>
      <c r="AT256" s="93"/>
      <c r="AU256" s="92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</row>
    <row r="257" spans="1:63" x14ac:dyDescent="0.2">
      <c r="A257" s="91"/>
      <c r="B257" s="92"/>
      <c r="C257" s="93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3"/>
      <c r="AM257" s="93"/>
      <c r="AN257" s="93"/>
      <c r="AO257" s="93"/>
      <c r="AP257" s="93"/>
      <c r="AQ257" s="93"/>
      <c r="AR257" s="93"/>
      <c r="AS257" s="93"/>
      <c r="AT257" s="93"/>
      <c r="AU257" s="92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</row>
    <row r="258" spans="1:63" x14ac:dyDescent="0.2">
      <c r="A258" s="91"/>
      <c r="B258" s="92"/>
      <c r="C258" s="93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3"/>
      <c r="AM258" s="93"/>
      <c r="AN258" s="93"/>
      <c r="AO258" s="93"/>
      <c r="AP258" s="93"/>
      <c r="AQ258" s="93"/>
      <c r="AR258" s="93"/>
      <c r="AS258" s="93"/>
      <c r="AT258" s="93"/>
      <c r="AU258" s="92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</row>
    <row r="259" spans="1:63" x14ac:dyDescent="0.2">
      <c r="A259" s="91"/>
      <c r="B259" s="92"/>
      <c r="C259" s="93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3"/>
      <c r="AM259" s="93"/>
      <c r="AN259" s="93"/>
      <c r="AO259" s="93"/>
      <c r="AP259" s="93"/>
      <c r="AQ259" s="93"/>
      <c r="AR259" s="93"/>
      <c r="AS259" s="93"/>
      <c r="AT259" s="93"/>
      <c r="AU259" s="92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</row>
    <row r="260" spans="1:63" x14ac:dyDescent="0.2">
      <c r="A260" s="91"/>
      <c r="B260" s="92"/>
      <c r="C260" s="93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3"/>
      <c r="AM260" s="93"/>
      <c r="AN260" s="93"/>
      <c r="AO260" s="93"/>
      <c r="AP260" s="93"/>
      <c r="AQ260" s="93"/>
      <c r="AR260" s="93"/>
      <c r="AS260" s="93"/>
      <c r="AT260" s="93"/>
      <c r="AU260" s="92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</row>
    <row r="261" spans="1:63" x14ac:dyDescent="0.2">
      <c r="A261" s="91"/>
      <c r="B261" s="92"/>
      <c r="C261" s="93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3"/>
      <c r="AM261" s="93"/>
      <c r="AN261" s="93"/>
      <c r="AO261" s="93"/>
      <c r="AP261" s="93"/>
      <c r="AQ261" s="93"/>
      <c r="AR261" s="93"/>
      <c r="AS261" s="93"/>
      <c r="AT261" s="93"/>
      <c r="AU261" s="92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</row>
    <row r="262" spans="1:63" x14ac:dyDescent="0.2">
      <c r="A262" s="91"/>
      <c r="B262" s="92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3"/>
      <c r="AM262" s="93"/>
      <c r="AN262" s="93"/>
      <c r="AO262" s="93"/>
      <c r="AP262" s="93"/>
      <c r="AQ262" s="93"/>
      <c r="AR262" s="93"/>
      <c r="AS262" s="93"/>
      <c r="AT262" s="93"/>
      <c r="AU262" s="92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</row>
    <row r="263" spans="1:63" x14ac:dyDescent="0.2">
      <c r="A263" s="91"/>
      <c r="B263" s="92"/>
      <c r="C263" s="93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3"/>
      <c r="AM263" s="93"/>
      <c r="AN263" s="93"/>
      <c r="AO263" s="93"/>
      <c r="AP263" s="93"/>
      <c r="AQ263" s="93"/>
      <c r="AR263" s="93"/>
      <c r="AS263" s="93"/>
      <c r="AT263" s="93"/>
      <c r="AU263" s="92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</row>
    <row r="264" spans="1:63" x14ac:dyDescent="0.2">
      <c r="A264" s="91"/>
      <c r="B264" s="92"/>
      <c r="C264" s="93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3"/>
      <c r="AM264" s="93"/>
      <c r="AN264" s="93"/>
      <c r="AO264" s="93"/>
      <c r="AP264" s="93"/>
      <c r="AQ264" s="93"/>
      <c r="AR264" s="93"/>
      <c r="AS264" s="93"/>
      <c r="AT264" s="93"/>
      <c r="AU264" s="92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</row>
    <row r="265" spans="1:63" x14ac:dyDescent="0.2">
      <c r="A265" s="91"/>
      <c r="B265" s="92"/>
      <c r="C265" s="93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3"/>
      <c r="AM265" s="93"/>
      <c r="AN265" s="93"/>
      <c r="AO265" s="93"/>
      <c r="AP265" s="93"/>
      <c r="AQ265" s="93"/>
      <c r="AR265" s="93"/>
      <c r="AS265" s="93"/>
      <c r="AT265" s="93"/>
      <c r="AU265" s="92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</row>
    <row r="266" spans="1:63" x14ac:dyDescent="0.2">
      <c r="A266" s="91"/>
      <c r="B266" s="92"/>
      <c r="C266" s="93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3"/>
      <c r="AM266" s="93"/>
      <c r="AN266" s="93"/>
      <c r="AO266" s="93"/>
      <c r="AP266" s="93"/>
      <c r="AQ266" s="93"/>
      <c r="AR266" s="93"/>
      <c r="AS266" s="93"/>
      <c r="AT266" s="93"/>
      <c r="AU266" s="92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</row>
    <row r="267" spans="1:63" x14ac:dyDescent="0.2">
      <c r="A267" s="91"/>
      <c r="B267" s="92"/>
      <c r="C267" s="93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3"/>
      <c r="AM267" s="93"/>
      <c r="AN267" s="93"/>
      <c r="AO267" s="93"/>
      <c r="AP267" s="93"/>
      <c r="AQ267" s="93"/>
      <c r="AR267" s="93"/>
      <c r="AS267" s="93"/>
      <c r="AT267" s="93"/>
      <c r="AU267" s="92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</row>
    <row r="268" spans="1:63" x14ac:dyDescent="0.2">
      <c r="A268" s="91"/>
      <c r="B268" s="92"/>
      <c r="C268" s="93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3"/>
      <c r="AM268" s="93"/>
      <c r="AN268" s="93"/>
      <c r="AO268" s="93"/>
      <c r="AP268" s="93"/>
      <c r="AQ268" s="93"/>
      <c r="AR268" s="93"/>
      <c r="AS268" s="93"/>
      <c r="AT268" s="93"/>
      <c r="AU268" s="92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</row>
    <row r="269" spans="1:63" x14ac:dyDescent="0.2">
      <c r="A269" s="91"/>
      <c r="B269" s="92"/>
      <c r="C269" s="93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3"/>
      <c r="AM269" s="93"/>
      <c r="AN269" s="93"/>
      <c r="AO269" s="93"/>
      <c r="AP269" s="93"/>
      <c r="AQ269" s="93"/>
      <c r="AR269" s="93"/>
      <c r="AS269" s="93"/>
      <c r="AT269" s="93"/>
      <c r="AU269" s="92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</row>
    <row r="270" spans="1:63" x14ac:dyDescent="0.2">
      <c r="A270" s="91"/>
      <c r="B270" s="92"/>
      <c r="C270" s="93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3"/>
      <c r="AM270" s="93"/>
      <c r="AN270" s="93"/>
      <c r="AO270" s="93"/>
      <c r="AP270" s="93"/>
      <c r="AQ270" s="93"/>
      <c r="AR270" s="93"/>
      <c r="AS270" s="93"/>
      <c r="AT270" s="93"/>
      <c r="AU270" s="92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</row>
    <row r="271" spans="1:63" x14ac:dyDescent="0.2">
      <c r="A271" s="91"/>
      <c r="B271" s="92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3"/>
      <c r="AM271" s="93"/>
      <c r="AN271" s="93"/>
      <c r="AO271" s="93"/>
      <c r="AP271" s="93"/>
      <c r="AQ271" s="93"/>
      <c r="AR271" s="93"/>
      <c r="AS271" s="93"/>
      <c r="AT271" s="93"/>
      <c r="AU271" s="92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</row>
    <row r="272" spans="1:63" x14ac:dyDescent="0.2">
      <c r="A272" s="91"/>
      <c r="B272" s="92"/>
      <c r="C272" s="93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3"/>
      <c r="AM272" s="93"/>
      <c r="AN272" s="93"/>
      <c r="AO272" s="93"/>
      <c r="AP272" s="93"/>
      <c r="AQ272" s="93"/>
      <c r="AR272" s="93"/>
      <c r="AS272" s="93"/>
      <c r="AT272" s="93"/>
      <c r="AU272" s="92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</row>
    <row r="273" spans="1:63" x14ac:dyDescent="0.2">
      <c r="A273" s="91"/>
      <c r="B273" s="92"/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3"/>
      <c r="AM273" s="93"/>
      <c r="AN273" s="93"/>
      <c r="AO273" s="93"/>
      <c r="AP273" s="93"/>
      <c r="AQ273" s="93"/>
      <c r="AR273" s="93"/>
      <c r="AS273" s="93"/>
      <c r="AT273" s="93"/>
      <c r="AU273" s="92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</row>
    <row r="274" spans="1:63" x14ac:dyDescent="0.2">
      <c r="A274" s="91"/>
      <c r="B274" s="92"/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3"/>
      <c r="AM274" s="93"/>
      <c r="AN274" s="93"/>
      <c r="AO274" s="93"/>
      <c r="AP274" s="93"/>
      <c r="AQ274" s="93"/>
      <c r="AR274" s="93"/>
      <c r="AS274" s="93"/>
      <c r="AT274" s="93"/>
      <c r="AU274" s="92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</row>
    <row r="275" spans="1:63" x14ac:dyDescent="0.2">
      <c r="A275" s="91"/>
      <c r="B275" s="92"/>
      <c r="C275" s="93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3"/>
      <c r="AM275" s="93"/>
      <c r="AN275" s="93"/>
      <c r="AO275" s="93"/>
      <c r="AP275" s="93"/>
      <c r="AQ275" s="93"/>
      <c r="AR275" s="93"/>
      <c r="AS275" s="93"/>
      <c r="AT275" s="93"/>
      <c r="AU275" s="92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</row>
    <row r="276" spans="1:63" x14ac:dyDescent="0.2">
      <c r="A276" s="91"/>
      <c r="B276" s="92"/>
      <c r="C276" s="93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3"/>
      <c r="AM276" s="93"/>
      <c r="AN276" s="93"/>
      <c r="AO276" s="93"/>
      <c r="AP276" s="93"/>
      <c r="AQ276" s="93"/>
      <c r="AR276" s="93"/>
      <c r="AS276" s="93"/>
      <c r="AT276" s="93"/>
      <c r="AU276" s="92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</row>
    <row r="277" spans="1:63" x14ac:dyDescent="0.2">
      <c r="A277" s="91"/>
      <c r="B277" s="92"/>
      <c r="C277" s="93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3"/>
      <c r="AM277" s="93"/>
      <c r="AN277" s="93"/>
      <c r="AO277" s="93"/>
      <c r="AP277" s="93"/>
      <c r="AQ277" s="93"/>
      <c r="AR277" s="93"/>
      <c r="AS277" s="93"/>
      <c r="AT277" s="93"/>
      <c r="AU277" s="92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</row>
    <row r="278" spans="1:63" x14ac:dyDescent="0.2">
      <c r="A278" s="91"/>
      <c r="B278" s="92"/>
      <c r="C278" s="93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3"/>
      <c r="AM278" s="93"/>
      <c r="AN278" s="93"/>
      <c r="AO278" s="93"/>
      <c r="AP278" s="93"/>
      <c r="AQ278" s="93"/>
      <c r="AR278" s="93"/>
      <c r="AS278" s="93"/>
      <c r="AT278" s="93"/>
      <c r="AU278" s="92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</row>
    <row r="279" spans="1:63" x14ac:dyDescent="0.2">
      <c r="A279" s="91"/>
      <c r="B279" s="92"/>
      <c r="C279" s="93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3"/>
      <c r="AM279" s="93"/>
      <c r="AN279" s="93"/>
      <c r="AO279" s="93"/>
      <c r="AP279" s="93"/>
      <c r="AQ279" s="93"/>
      <c r="AR279" s="93"/>
      <c r="AS279" s="93"/>
      <c r="AT279" s="93"/>
      <c r="AU279" s="92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</row>
    <row r="280" spans="1:63" x14ac:dyDescent="0.2">
      <c r="A280" s="91"/>
      <c r="B280" s="92"/>
      <c r="C280" s="93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3"/>
      <c r="AM280" s="93"/>
      <c r="AN280" s="93"/>
      <c r="AO280" s="93"/>
      <c r="AP280" s="93"/>
      <c r="AQ280" s="93"/>
      <c r="AR280" s="93"/>
      <c r="AS280" s="93"/>
      <c r="AT280" s="93"/>
      <c r="AU280" s="92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</row>
    <row r="281" spans="1:63" x14ac:dyDescent="0.2">
      <c r="A281" s="91"/>
      <c r="B281" s="92"/>
      <c r="C281" s="93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3"/>
      <c r="AM281" s="93"/>
      <c r="AN281" s="93"/>
      <c r="AO281" s="93"/>
      <c r="AP281" s="93"/>
      <c r="AQ281" s="93"/>
      <c r="AR281" s="93"/>
      <c r="AS281" s="93"/>
      <c r="AT281" s="93"/>
      <c r="AU281" s="92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</row>
    <row r="282" spans="1:63" x14ac:dyDescent="0.2">
      <c r="A282" s="91"/>
      <c r="B282" s="92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3"/>
      <c r="AM282" s="93"/>
      <c r="AN282" s="93"/>
      <c r="AO282" s="93"/>
      <c r="AP282" s="93"/>
      <c r="AQ282" s="93"/>
      <c r="AR282" s="93"/>
      <c r="AS282" s="93"/>
      <c r="AT282" s="93"/>
      <c r="AU282" s="92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</row>
    <row r="283" spans="1:63" x14ac:dyDescent="0.2">
      <c r="A283" s="91"/>
      <c r="B283" s="92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3"/>
      <c r="AM283" s="93"/>
      <c r="AN283" s="93"/>
      <c r="AO283" s="93"/>
      <c r="AP283" s="93"/>
      <c r="AQ283" s="93"/>
      <c r="AR283" s="93"/>
      <c r="AS283" s="93"/>
      <c r="AT283" s="93"/>
      <c r="AU283" s="92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</row>
    <row r="284" spans="1:63" x14ac:dyDescent="0.2">
      <c r="A284" s="91"/>
      <c r="B284" s="92"/>
      <c r="C284" s="93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3"/>
      <c r="AM284" s="93"/>
      <c r="AN284" s="93"/>
      <c r="AO284" s="93"/>
      <c r="AP284" s="93"/>
      <c r="AQ284" s="93"/>
      <c r="AR284" s="93"/>
      <c r="AS284" s="93"/>
      <c r="AT284" s="93"/>
      <c r="AU284" s="92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</row>
    <row r="285" spans="1:63" x14ac:dyDescent="0.2">
      <c r="A285" s="91"/>
      <c r="B285" s="92"/>
      <c r="C285" s="93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3"/>
      <c r="AM285" s="93"/>
      <c r="AN285" s="93"/>
      <c r="AO285" s="93"/>
      <c r="AP285" s="93"/>
      <c r="AQ285" s="93"/>
      <c r="AR285" s="93"/>
      <c r="AS285" s="93"/>
      <c r="AT285" s="93"/>
      <c r="AU285" s="92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</row>
    <row r="286" spans="1:63" x14ac:dyDescent="0.2">
      <c r="A286" s="91"/>
      <c r="B286" s="92"/>
      <c r="C286" s="93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3"/>
      <c r="AM286" s="93"/>
      <c r="AN286" s="93"/>
      <c r="AO286" s="93"/>
      <c r="AP286" s="93"/>
      <c r="AQ286" s="93"/>
      <c r="AR286" s="93"/>
      <c r="AS286" s="93"/>
      <c r="AT286" s="93"/>
      <c r="AU286" s="92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</row>
    <row r="287" spans="1:63" x14ac:dyDescent="0.2">
      <c r="A287" s="91"/>
      <c r="B287" s="92"/>
      <c r="C287" s="93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3"/>
      <c r="AM287" s="93"/>
      <c r="AN287" s="93"/>
      <c r="AO287" s="93"/>
      <c r="AP287" s="93"/>
      <c r="AQ287" s="93"/>
      <c r="AR287" s="93"/>
      <c r="AS287" s="93"/>
      <c r="AT287" s="93"/>
      <c r="AU287" s="92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</row>
    <row r="288" spans="1:63" x14ac:dyDescent="0.2">
      <c r="A288" s="91"/>
      <c r="B288" s="92"/>
      <c r="C288" s="93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3"/>
      <c r="AM288" s="93"/>
      <c r="AN288" s="93"/>
      <c r="AO288" s="93"/>
      <c r="AP288" s="93"/>
      <c r="AQ288" s="93"/>
      <c r="AR288" s="93"/>
      <c r="AS288" s="93"/>
      <c r="AT288" s="93"/>
      <c r="AU288" s="92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</row>
    <row r="289" spans="1:63" x14ac:dyDescent="0.2">
      <c r="A289" s="91"/>
      <c r="B289" s="92"/>
      <c r="C289" s="93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3"/>
      <c r="AM289" s="93"/>
      <c r="AN289" s="93"/>
      <c r="AO289" s="93"/>
      <c r="AP289" s="93"/>
      <c r="AQ289" s="93"/>
      <c r="AR289" s="93"/>
      <c r="AS289" s="93"/>
      <c r="AT289" s="93"/>
      <c r="AU289" s="92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</row>
    <row r="290" spans="1:63" x14ac:dyDescent="0.2">
      <c r="A290" s="91"/>
      <c r="B290" s="92"/>
      <c r="C290" s="93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3"/>
      <c r="AM290" s="93"/>
      <c r="AN290" s="93"/>
      <c r="AO290" s="93"/>
      <c r="AP290" s="93"/>
      <c r="AQ290" s="93"/>
      <c r="AR290" s="93"/>
      <c r="AS290" s="93"/>
      <c r="AT290" s="93"/>
      <c r="AU290" s="92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</row>
    <row r="291" spans="1:63" x14ac:dyDescent="0.2">
      <c r="A291" s="91"/>
      <c r="B291" s="92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3"/>
      <c r="AM291" s="93"/>
      <c r="AN291" s="93"/>
      <c r="AO291" s="93"/>
      <c r="AP291" s="93"/>
      <c r="AQ291" s="93"/>
      <c r="AR291" s="93"/>
      <c r="AS291" s="93"/>
      <c r="AT291" s="93"/>
      <c r="AU291" s="92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</row>
    <row r="292" spans="1:63" x14ac:dyDescent="0.2">
      <c r="A292" s="91"/>
      <c r="B292" s="92"/>
      <c r="C292" s="93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3"/>
      <c r="AM292" s="93"/>
      <c r="AN292" s="93"/>
      <c r="AO292" s="93"/>
      <c r="AP292" s="93"/>
      <c r="AQ292" s="93"/>
      <c r="AR292" s="93"/>
      <c r="AS292" s="93"/>
      <c r="AT292" s="93"/>
      <c r="AU292" s="92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</row>
    <row r="293" spans="1:63" x14ac:dyDescent="0.2">
      <c r="A293" s="91"/>
      <c r="B293" s="92"/>
      <c r="C293" s="93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3"/>
      <c r="AM293" s="93"/>
      <c r="AN293" s="93"/>
      <c r="AO293" s="93"/>
      <c r="AP293" s="93"/>
      <c r="AQ293" s="93"/>
      <c r="AR293" s="93"/>
      <c r="AS293" s="93"/>
      <c r="AT293" s="93"/>
      <c r="AU293" s="92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</row>
    <row r="294" spans="1:63" x14ac:dyDescent="0.2">
      <c r="A294" s="91"/>
      <c r="B294" s="92"/>
      <c r="C294" s="93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3"/>
      <c r="AM294" s="93"/>
      <c r="AN294" s="93"/>
      <c r="AO294" s="93"/>
      <c r="AP294" s="93"/>
      <c r="AQ294" s="93"/>
      <c r="AR294" s="93"/>
      <c r="AS294" s="93"/>
      <c r="AT294" s="93"/>
      <c r="AU294" s="92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</row>
    <row r="295" spans="1:63" x14ac:dyDescent="0.2">
      <c r="A295" s="91"/>
      <c r="B295" s="92"/>
      <c r="C295" s="93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3"/>
      <c r="AM295" s="93"/>
      <c r="AN295" s="93"/>
      <c r="AO295" s="93"/>
      <c r="AP295" s="93"/>
      <c r="AQ295" s="93"/>
      <c r="AR295" s="93"/>
      <c r="AS295" s="93"/>
      <c r="AT295" s="93"/>
      <c r="AU295" s="92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</row>
    <row r="296" spans="1:63" x14ac:dyDescent="0.2">
      <c r="A296" s="91"/>
      <c r="B296" s="92"/>
      <c r="C296" s="93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3"/>
      <c r="AM296" s="93"/>
      <c r="AN296" s="93"/>
      <c r="AO296" s="93"/>
      <c r="AP296" s="93"/>
      <c r="AQ296" s="93"/>
      <c r="AR296" s="93"/>
      <c r="AS296" s="93"/>
      <c r="AT296" s="93"/>
      <c r="AU296" s="92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</row>
    <row r="297" spans="1:63" x14ac:dyDescent="0.2">
      <c r="A297" s="91"/>
      <c r="B297" s="92"/>
      <c r="C297" s="93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3"/>
      <c r="AM297" s="93"/>
      <c r="AN297" s="93"/>
      <c r="AO297" s="93"/>
      <c r="AP297" s="93"/>
      <c r="AQ297" s="93"/>
      <c r="AR297" s="93"/>
      <c r="AS297" s="93"/>
      <c r="AT297" s="93"/>
      <c r="AU297" s="92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</row>
    <row r="298" spans="1:63" x14ac:dyDescent="0.2">
      <c r="A298" s="91"/>
      <c r="B298" s="92"/>
      <c r="C298" s="93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3"/>
      <c r="AM298" s="93"/>
      <c r="AN298" s="93"/>
      <c r="AO298" s="93"/>
      <c r="AP298" s="93"/>
      <c r="AQ298" s="93"/>
      <c r="AR298" s="93"/>
      <c r="AS298" s="93"/>
      <c r="AT298" s="93"/>
      <c r="AU298" s="92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</row>
    <row r="299" spans="1:63" x14ac:dyDescent="0.2">
      <c r="A299" s="91"/>
      <c r="B299" s="92"/>
      <c r="C299" s="93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3"/>
      <c r="AM299" s="93"/>
      <c r="AN299" s="93"/>
      <c r="AO299" s="93"/>
      <c r="AP299" s="93"/>
      <c r="AQ299" s="93"/>
      <c r="AR299" s="93"/>
      <c r="AS299" s="93"/>
      <c r="AT299" s="93"/>
      <c r="AU299" s="92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</row>
    <row r="300" spans="1:63" x14ac:dyDescent="0.2">
      <c r="A300" s="91"/>
      <c r="B300" s="92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3"/>
      <c r="AM300" s="93"/>
      <c r="AN300" s="93"/>
      <c r="AO300" s="93"/>
      <c r="AP300" s="93"/>
      <c r="AQ300" s="93"/>
      <c r="AR300" s="93"/>
      <c r="AS300" s="93"/>
      <c r="AT300" s="93"/>
      <c r="AU300" s="92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</row>
    <row r="301" spans="1:63" x14ac:dyDescent="0.2">
      <c r="A301" s="91"/>
      <c r="B301" s="92"/>
      <c r="C301" s="93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3"/>
      <c r="AM301" s="93"/>
      <c r="AN301" s="93"/>
      <c r="AO301" s="93"/>
      <c r="AP301" s="93"/>
      <c r="AQ301" s="93"/>
      <c r="AR301" s="93"/>
      <c r="AS301" s="93"/>
      <c r="AT301" s="93"/>
      <c r="AU301" s="92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</row>
    <row r="302" spans="1:63" x14ac:dyDescent="0.2">
      <c r="A302" s="91"/>
      <c r="B302" s="92"/>
      <c r="C302" s="93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3"/>
      <c r="AM302" s="93"/>
      <c r="AN302" s="93"/>
      <c r="AO302" s="93"/>
      <c r="AP302" s="93"/>
      <c r="AQ302" s="93"/>
      <c r="AR302" s="93"/>
      <c r="AS302" s="93"/>
      <c r="AT302" s="93"/>
      <c r="AU302" s="92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</row>
    <row r="303" spans="1:63" x14ac:dyDescent="0.2">
      <c r="A303" s="91"/>
      <c r="B303" s="92"/>
      <c r="C303" s="93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3"/>
      <c r="AM303" s="93"/>
      <c r="AN303" s="93"/>
      <c r="AO303" s="93"/>
      <c r="AP303" s="93"/>
      <c r="AQ303" s="93"/>
      <c r="AR303" s="93"/>
      <c r="AS303" s="93"/>
      <c r="AT303" s="93"/>
      <c r="AU303" s="92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</row>
    <row r="304" spans="1:63" x14ac:dyDescent="0.2">
      <c r="A304" s="91"/>
      <c r="B304" s="92"/>
      <c r="C304" s="93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3"/>
      <c r="AM304" s="93"/>
      <c r="AN304" s="93"/>
      <c r="AO304" s="93"/>
      <c r="AP304" s="93"/>
      <c r="AQ304" s="93"/>
      <c r="AR304" s="93"/>
      <c r="AS304" s="93"/>
      <c r="AT304" s="93"/>
      <c r="AU304" s="92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</row>
    <row r="305" spans="1:63" x14ac:dyDescent="0.2">
      <c r="A305" s="91"/>
      <c r="B305" s="92"/>
      <c r="C305" s="93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3"/>
      <c r="AM305" s="93"/>
      <c r="AN305" s="93"/>
      <c r="AO305" s="93"/>
      <c r="AP305" s="93"/>
      <c r="AQ305" s="93"/>
      <c r="AR305" s="93"/>
      <c r="AS305" s="93"/>
      <c r="AT305" s="93"/>
      <c r="AU305" s="92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</row>
    <row r="306" spans="1:63" x14ac:dyDescent="0.2">
      <c r="A306" s="91"/>
      <c r="B306" s="92"/>
      <c r="C306" s="93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3"/>
      <c r="AM306" s="93"/>
      <c r="AN306" s="93"/>
      <c r="AO306" s="93"/>
      <c r="AP306" s="93"/>
      <c r="AQ306" s="93"/>
      <c r="AR306" s="93"/>
      <c r="AS306" s="93"/>
      <c r="AT306" s="93"/>
      <c r="AU306" s="92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</row>
    <row r="307" spans="1:63" x14ac:dyDescent="0.2">
      <c r="A307" s="91"/>
      <c r="B307" s="92"/>
      <c r="C307" s="93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3"/>
      <c r="AM307" s="93"/>
      <c r="AN307" s="93"/>
      <c r="AO307" s="93"/>
      <c r="AP307" s="93"/>
      <c r="AQ307" s="93"/>
      <c r="AR307" s="93"/>
      <c r="AS307" s="93"/>
      <c r="AT307" s="93"/>
      <c r="AU307" s="92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</row>
    <row r="308" spans="1:63" x14ac:dyDescent="0.2">
      <c r="A308" s="91"/>
      <c r="B308" s="92"/>
      <c r="C308" s="93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3"/>
      <c r="AM308" s="93"/>
      <c r="AN308" s="93"/>
      <c r="AO308" s="93"/>
      <c r="AP308" s="93"/>
      <c r="AQ308" s="93"/>
      <c r="AR308" s="93"/>
      <c r="AS308" s="93"/>
      <c r="AT308" s="93"/>
      <c r="AU308" s="92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</row>
    <row r="309" spans="1:63" x14ac:dyDescent="0.2">
      <c r="A309" s="91"/>
      <c r="B309" s="92"/>
      <c r="C309" s="93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3"/>
      <c r="AM309" s="93"/>
      <c r="AN309" s="93"/>
      <c r="AO309" s="93"/>
      <c r="AP309" s="93"/>
      <c r="AQ309" s="93"/>
      <c r="AR309" s="93"/>
      <c r="AS309" s="93"/>
      <c r="AT309" s="93"/>
      <c r="AU309" s="92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</row>
    <row r="310" spans="1:63" x14ac:dyDescent="0.2">
      <c r="A310" s="91"/>
      <c r="B310" s="92"/>
      <c r="C310" s="93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3"/>
      <c r="AM310" s="93"/>
      <c r="AN310" s="93"/>
      <c r="AO310" s="93"/>
      <c r="AP310" s="93"/>
      <c r="AQ310" s="93"/>
      <c r="AR310" s="93"/>
      <c r="AS310" s="93"/>
      <c r="AT310" s="93"/>
      <c r="AU310" s="92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</row>
    <row r="311" spans="1:63" x14ac:dyDescent="0.2">
      <c r="A311" s="91"/>
      <c r="B311" s="92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3"/>
      <c r="AM311" s="93"/>
      <c r="AN311" s="93"/>
      <c r="AO311" s="93"/>
      <c r="AP311" s="93"/>
      <c r="AQ311" s="93"/>
      <c r="AR311" s="93"/>
      <c r="AS311" s="93"/>
      <c r="AT311" s="93"/>
      <c r="AU311" s="92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</row>
    <row r="312" spans="1:63" x14ac:dyDescent="0.2">
      <c r="A312" s="91"/>
      <c r="B312" s="92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3"/>
      <c r="AM312" s="93"/>
      <c r="AN312" s="93"/>
      <c r="AO312" s="93"/>
      <c r="AP312" s="93"/>
      <c r="AQ312" s="93"/>
      <c r="AR312" s="93"/>
      <c r="AS312" s="93"/>
      <c r="AT312" s="93"/>
      <c r="AU312" s="92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</row>
    <row r="313" spans="1:63" x14ac:dyDescent="0.2">
      <c r="A313" s="91"/>
      <c r="B313" s="92"/>
      <c r="C313" s="93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3"/>
      <c r="AM313" s="93"/>
      <c r="AN313" s="93"/>
      <c r="AO313" s="93"/>
      <c r="AP313" s="93"/>
      <c r="AQ313" s="93"/>
      <c r="AR313" s="93"/>
      <c r="AS313" s="93"/>
      <c r="AT313" s="93"/>
      <c r="AU313" s="92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</row>
    <row r="314" spans="1:63" x14ac:dyDescent="0.2">
      <c r="A314" s="91"/>
      <c r="B314" s="92"/>
      <c r="C314" s="93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3"/>
      <c r="AM314" s="93"/>
      <c r="AN314" s="93"/>
      <c r="AO314" s="93"/>
      <c r="AP314" s="93"/>
      <c r="AQ314" s="93"/>
      <c r="AR314" s="93"/>
      <c r="AS314" s="93"/>
      <c r="AT314" s="93"/>
      <c r="AU314" s="92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</row>
    <row r="315" spans="1:63" x14ac:dyDescent="0.2">
      <c r="A315" s="91"/>
      <c r="B315" s="92"/>
      <c r="C315" s="93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3"/>
      <c r="AM315" s="93"/>
      <c r="AN315" s="93"/>
      <c r="AO315" s="93"/>
      <c r="AP315" s="93"/>
      <c r="AQ315" s="93"/>
      <c r="AR315" s="93"/>
      <c r="AS315" s="93"/>
      <c r="AT315" s="93"/>
      <c r="AU315" s="92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</row>
    <row r="316" spans="1:63" x14ac:dyDescent="0.2">
      <c r="A316" s="91"/>
      <c r="B316" s="92"/>
      <c r="C316" s="93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3"/>
      <c r="AM316" s="93"/>
      <c r="AN316" s="93"/>
      <c r="AO316" s="93"/>
      <c r="AP316" s="93"/>
      <c r="AQ316" s="93"/>
      <c r="AR316" s="93"/>
      <c r="AS316" s="93"/>
      <c r="AT316" s="93"/>
      <c r="AU316" s="92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</row>
    <row r="317" spans="1:63" x14ac:dyDescent="0.2">
      <c r="A317" s="91"/>
      <c r="B317" s="92"/>
      <c r="C317" s="93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3"/>
      <c r="AM317" s="93"/>
      <c r="AN317" s="93"/>
      <c r="AO317" s="93"/>
      <c r="AP317" s="93"/>
      <c r="AQ317" s="93"/>
      <c r="AR317" s="93"/>
      <c r="AS317" s="93"/>
      <c r="AT317" s="93"/>
      <c r="AU317" s="92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</row>
    <row r="318" spans="1:63" x14ac:dyDescent="0.2">
      <c r="A318" s="91"/>
      <c r="B318" s="92"/>
      <c r="C318" s="93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3"/>
      <c r="AM318" s="93"/>
      <c r="AN318" s="93"/>
      <c r="AO318" s="93"/>
      <c r="AP318" s="93"/>
      <c r="AQ318" s="93"/>
      <c r="AR318" s="93"/>
      <c r="AS318" s="93"/>
      <c r="AT318" s="93"/>
      <c r="AU318" s="92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</row>
    <row r="319" spans="1:63" x14ac:dyDescent="0.2">
      <c r="A319" s="91"/>
      <c r="B319" s="92"/>
      <c r="C319" s="93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3"/>
      <c r="AM319" s="93"/>
      <c r="AN319" s="93"/>
      <c r="AO319" s="93"/>
      <c r="AP319" s="93"/>
      <c r="AQ319" s="93"/>
      <c r="AR319" s="93"/>
      <c r="AS319" s="93"/>
      <c r="AT319" s="93"/>
      <c r="AU319" s="92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</row>
    <row r="320" spans="1:63" x14ac:dyDescent="0.2">
      <c r="A320" s="91"/>
      <c r="B320" s="92"/>
      <c r="C320" s="93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3"/>
      <c r="AM320" s="93"/>
      <c r="AN320" s="93"/>
      <c r="AO320" s="93"/>
      <c r="AP320" s="93"/>
      <c r="AQ320" s="93"/>
      <c r="AR320" s="93"/>
      <c r="AS320" s="93"/>
      <c r="AT320" s="93"/>
      <c r="AU320" s="92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</row>
    <row r="321" spans="1:63" x14ac:dyDescent="0.2">
      <c r="A321" s="91"/>
      <c r="B321" s="92"/>
      <c r="C321" s="93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3"/>
      <c r="AM321" s="93"/>
      <c r="AN321" s="93"/>
      <c r="AO321" s="93"/>
      <c r="AP321" s="93"/>
      <c r="AQ321" s="93"/>
      <c r="AR321" s="93"/>
      <c r="AS321" s="93"/>
      <c r="AT321" s="93"/>
      <c r="AU321" s="92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</row>
    <row r="322" spans="1:63" x14ac:dyDescent="0.2">
      <c r="A322" s="91"/>
      <c r="B322" s="92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3"/>
      <c r="AM322" s="93"/>
      <c r="AN322" s="93"/>
      <c r="AO322" s="93"/>
      <c r="AP322" s="93"/>
      <c r="AQ322" s="93"/>
      <c r="AR322" s="93"/>
      <c r="AS322" s="93"/>
      <c r="AT322" s="93"/>
      <c r="AU322" s="92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</row>
    <row r="323" spans="1:63" x14ac:dyDescent="0.2">
      <c r="A323" s="91"/>
      <c r="B323" s="92"/>
      <c r="C323" s="93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3"/>
      <c r="AM323" s="93"/>
      <c r="AN323" s="93"/>
      <c r="AO323" s="93"/>
      <c r="AP323" s="93"/>
      <c r="AQ323" s="93"/>
      <c r="AR323" s="93"/>
      <c r="AS323" s="93"/>
      <c r="AT323" s="93"/>
      <c r="AU323" s="92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</row>
    <row r="324" spans="1:63" x14ac:dyDescent="0.2">
      <c r="A324" s="91"/>
      <c r="B324" s="92"/>
      <c r="C324" s="93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3"/>
      <c r="AM324" s="93"/>
      <c r="AN324" s="93"/>
      <c r="AO324" s="93"/>
      <c r="AP324" s="93"/>
      <c r="AQ324" s="93"/>
      <c r="AR324" s="93"/>
      <c r="AS324" s="93"/>
      <c r="AT324" s="93"/>
      <c r="AU324" s="92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</row>
    <row r="325" spans="1:63" x14ac:dyDescent="0.2">
      <c r="A325" s="91"/>
      <c r="B325" s="92"/>
      <c r="C325" s="93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3"/>
      <c r="AM325" s="93"/>
      <c r="AN325" s="93"/>
      <c r="AO325" s="93"/>
      <c r="AP325" s="93"/>
      <c r="AQ325" s="93"/>
      <c r="AR325" s="93"/>
      <c r="AS325" s="93"/>
      <c r="AT325" s="93"/>
      <c r="AU325" s="92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</row>
    <row r="326" spans="1:63" x14ac:dyDescent="0.2">
      <c r="A326" s="91"/>
      <c r="B326" s="92"/>
      <c r="C326" s="93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3"/>
      <c r="AM326" s="93"/>
      <c r="AN326" s="93"/>
      <c r="AO326" s="93"/>
      <c r="AP326" s="93"/>
      <c r="AQ326" s="93"/>
      <c r="AR326" s="93"/>
      <c r="AS326" s="93"/>
      <c r="AT326" s="93"/>
      <c r="AU326" s="92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</row>
    <row r="327" spans="1:63" x14ac:dyDescent="0.2">
      <c r="A327" s="91"/>
      <c r="B327" s="92"/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3"/>
      <c r="AM327" s="93"/>
      <c r="AN327" s="93"/>
      <c r="AO327" s="93"/>
      <c r="AP327" s="93"/>
      <c r="AQ327" s="93"/>
      <c r="AR327" s="93"/>
      <c r="AS327" s="93"/>
      <c r="AT327" s="93"/>
      <c r="AU327" s="92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</row>
    <row r="328" spans="1:63" x14ac:dyDescent="0.2">
      <c r="A328" s="91"/>
      <c r="B328" s="92"/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3"/>
      <c r="AM328" s="93"/>
      <c r="AN328" s="93"/>
      <c r="AO328" s="93"/>
      <c r="AP328" s="93"/>
      <c r="AQ328" s="93"/>
      <c r="AR328" s="93"/>
      <c r="AS328" s="93"/>
      <c r="AT328" s="93"/>
      <c r="AU328" s="92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</row>
    <row r="329" spans="1:63" x14ac:dyDescent="0.2">
      <c r="A329" s="91"/>
      <c r="B329" s="92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3"/>
      <c r="AM329" s="93"/>
      <c r="AN329" s="93"/>
      <c r="AO329" s="93"/>
      <c r="AP329" s="93"/>
      <c r="AQ329" s="93"/>
      <c r="AR329" s="93"/>
      <c r="AS329" s="93"/>
      <c r="AT329" s="93"/>
      <c r="AU329" s="92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</row>
    <row r="330" spans="1:63" x14ac:dyDescent="0.2">
      <c r="A330" s="91"/>
      <c r="B330" s="92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3"/>
      <c r="AM330" s="93"/>
      <c r="AN330" s="93"/>
      <c r="AO330" s="93"/>
      <c r="AP330" s="93"/>
      <c r="AQ330" s="93"/>
      <c r="AR330" s="93"/>
      <c r="AS330" s="93"/>
      <c r="AT330" s="93"/>
      <c r="AU330" s="92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</row>
    <row r="331" spans="1:63" x14ac:dyDescent="0.2">
      <c r="A331" s="91"/>
      <c r="B331" s="92"/>
      <c r="C331" s="93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3"/>
      <c r="AM331" s="93"/>
      <c r="AN331" s="93"/>
      <c r="AO331" s="93"/>
      <c r="AP331" s="93"/>
      <c r="AQ331" s="93"/>
      <c r="AR331" s="93"/>
      <c r="AS331" s="93"/>
      <c r="AT331" s="93"/>
      <c r="AU331" s="92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</row>
    <row r="332" spans="1:63" x14ac:dyDescent="0.2">
      <c r="A332" s="91"/>
      <c r="B332" s="92"/>
      <c r="C332" s="93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3"/>
      <c r="AM332" s="93"/>
      <c r="AN332" s="93"/>
      <c r="AO332" s="93"/>
      <c r="AP332" s="93"/>
      <c r="AQ332" s="93"/>
      <c r="AR332" s="93"/>
      <c r="AS332" s="93"/>
      <c r="AT332" s="93"/>
      <c r="AU332" s="92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</row>
    <row r="333" spans="1:63" x14ac:dyDescent="0.2">
      <c r="A333" s="91"/>
      <c r="B333" s="92"/>
      <c r="C333" s="93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3"/>
      <c r="AM333" s="93"/>
      <c r="AN333" s="93"/>
      <c r="AO333" s="93"/>
      <c r="AP333" s="93"/>
      <c r="AQ333" s="93"/>
      <c r="AR333" s="93"/>
      <c r="AS333" s="93"/>
      <c r="AT333" s="93"/>
      <c r="AU333" s="92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</row>
    <row r="334" spans="1:63" x14ac:dyDescent="0.2">
      <c r="A334" s="91"/>
      <c r="B334" s="92"/>
      <c r="C334" s="93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3"/>
      <c r="AM334" s="93"/>
      <c r="AN334" s="93"/>
      <c r="AO334" s="93"/>
      <c r="AP334" s="93"/>
      <c r="AQ334" s="93"/>
      <c r="AR334" s="93"/>
      <c r="AS334" s="93"/>
      <c r="AT334" s="93"/>
      <c r="AU334" s="92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</row>
    <row r="335" spans="1:63" x14ac:dyDescent="0.2">
      <c r="A335" s="91"/>
      <c r="B335" s="92"/>
      <c r="C335" s="93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3"/>
      <c r="AM335" s="93"/>
      <c r="AN335" s="93"/>
      <c r="AO335" s="93"/>
      <c r="AP335" s="93"/>
      <c r="AQ335" s="93"/>
      <c r="AR335" s="93"/>
      <c r="AS335" s="93"/>
      <c r="AT335" s="93"/>
      <c r="AU335" s="92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</row>
    <row r="336" spans="1:63" x14ac:dyDescent="0.2">
      <c r="A336" s="91"/>
      <c r="B336" s="92"/>
      <c r="C336" s="93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3"/>
      <c r="AM336" s="93"/>
      <c r="AN336" s="93"/>
      <c r="AO336" s="93"/>
      <c r="AP336" s="93"/>
      <c r="AQ336" s="93"/>
      <c r="AR336" s="93"/>
      <c r="AS336" s="93"/>
      <c r="AT336" s="93"/>
      <c r="AU336" s="92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</row>
    <row r="337" spans="1:63" x14ac:dyDescent="0.2">
      <c r="A337" s="91"/>
      <c r="B337" s="92"/>
      <c r="C337" s="93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3"/>
      <c r="AM337" s="93"/>
      <c r="AN337" s="93"/>
      <c r="AO337" s="93"/>
      <c r="AP337" s="93"/>
      <c r="AQ337" s="93"/>
      <c r="AR337" s="93"/>
      <c r="AS337" s="93"/>
      <c r="AT337" s="93"/>
      <c r="AU337" s="92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</row>
    <row r="338" spans="1:63" x14ac:dyDescent="0.2">
      <c r="A338" s="91"/>
      <c r="B338" s="92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3"/>
      <c r="AM338" s="93"/>
      <c r="AN338" s="93"/>
      <c r="AO338" s="93"/>
      <c r="AP338" s="93"/>
      <c r="AQ338" s="93"/>
      <c r="AR338" s="93"/>
      <c r="AS338" s="93"/>
      <c r="AT338" s="93"/>
      <c r="AU338" s="92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</row>
    <row r="339" spans="1:63" x14ac:dyDescent="0.2">
      <c r="A339" s="91"/>
      <c r="B339" s="92"/>
      <c r="C339" s="93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3"/>
      <c r="AM339" s="93"/>
      <c r="AN339" s="93"/>
      <c r="AO339" s="93"/>
      <c r="AP339" s="93"/>
      <c r="AQ339" s="93"/>
      <c r="AR339" s="93"/>
      <c r="AS339" s="93"/>
      <c r="AT339" s="93"/>
      <c r="AU339" s="92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</row>
    <row r="340" spans="1:63" x14ac:dyDescent="0.2">
      <c r="A340" s="91"/>
      <c r="B340" s="92"/>
      <c r="C340" s="93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3"/>
      <c r="AM340" s="93"/>
      <c r="AN340" s="93"/>
      <c r="AO340" s="93"/>
      <c r="AP340" s="93"/>
      <c r="AQ340" s="93"/>
      <c r="AR340" s="93"/>
      <c r="AS340" s="93"/>
      <c r="AT340" s="93"/>
      <c r="AU340" s="92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</row>
    <row r="341" spans="1:63" x14ac:dyDescent="0.2">
      <c r="A341" s="91"/>
      <c r="B341" s="92"/>
      <c r="C341" s="93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3"/>
      <c r="AM341" s="93"/>
      <c r="AN341" s="93"/>
      <c r="AO341" s="93"/>
      <c r="AP341" s="93"/>
      <c r="AQ341" s="93"/>
      <c r="AR341" s="93"/>
      <c r="AS341" s="93"/>
      <c r="AT341" s="93"/>
      <c r="AU341" s="92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</row>
    <row r="342" spans="1:63" x14ac:dyDescent="0.2">
      <c r="A342" s="91"/>
      <c r="B342" s="92"/>
      <c r="C342" s="93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3"/>
      <c r="AM342" s="93"/>
      <c r="AN342" s="93"/>
      <c r="AO342" s="93"/>
      <c r="AP342" s="93"/>
      <c r="AQ342" s="93"/>
      <c r="AR342" s="93"/>
      <c r="AS342" s="93"/>
      <c r="AT342" s="93"/>
      <c r="AU342" s="92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</row>
    <row r="343" spans="1:63" x14ac:dyDescent="0.2">
      <c r="A343" s="91"/>
      <c r="B343" s="92"/>
      <c r="C343" s="93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3"/>
      <c r="AM343" s="93"/>
      <c r="AN343" s="93"/>
      <c r="AO343" s="93"/>
      <c r="AP343" s="93"/>
      <c r="AQ343" s="93"/>
      <c r="AR343" s="93"/>
      <c r="AS343" s="93"/>
      <c r="AT343" s="93"/>
      <c r="AU343" s="92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</row>
    <row r="344" spans="1:63" x14ac:dyDescent="0.2">
      <c r="A344" s="91"/>
      <c r="B344" s="92"/>
      <c r="C344" s="93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3"/>
      <c r="AM344" s="93"/>
      <c r="AN344" s="93"/>
      <c r="AO344" s="93"/>
      <c r="AP344" s="93"/>
      <c r="AQ344" s="93"/>
      <c r="AR344" s="93"/>
      <c r="AS344" s="93"/>
      <c r="AT344" s="93"/>
      <c r="AU344" s="92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</row>
    <row r="345" spans="1:63" x14ac:dyDescent="0.2">
      <c r="A345" s="91"/>
      <c r="B345" s="92"/>
      <c r="C345" s="93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3"/>
      <c r="AM345" s="93"/>
      <c r="AN345" s="93"/>
      <c r="AO345" s="93"/>
      <c r="AP345" s="93"/>
      <c r="AQ345" s="93"/>
      <c r="AR345" s="93"/>
      <c r="AS345" s="93"/>
      <c r="AT345" s="93"/>
      <c r="AU345" s="92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</row>
    <row r="346" spans="1:63" x14ac:dyDescent="0.2">
      <c r="A346" s="91"/>
      <c r="B346" s="92"/>
      <c r="C346" s="93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3"/>
      <c r="AM346" s="93"/>
      <c r="AN346" s="93"/>
      <c r="AO346" s="93"/>
      <c r="AP346" s="93"/>
      <c r="AQ346" s="93"/>
      <c r="AR346" s="93"/>
      <c r="AS346" s="93"/>
      <c r="AT346" s="93"/>
      <c r="AU346" s="92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</row>
    <row r="347" spans="1:63" x14ac:dyDescent="0.2">
      <c r="A347" s="91"/>
      <c r="B347" s="92"/>
      <c r="C347" s="93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3"/>
      <c r="AM347" s="93"/>
      <c r="AN347" s="93"/>
      <c r="AO347" s="93"/>
      <c r="AP347" s="93"/>
      <c r="AQ347" s="93"/>
      <c r="AR347" s="93"/>
      <c r="AS347" s="93"/>
      <c r="AT347" s="93"/>
      <c r="AU347" s="92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</row>
    <row r="348" spans="1:63" x14ac:dyDescent="0.2">
      <c r="A348" s="91"/>
      <c r="B348" s="92"/>
      <c r="C348" s="93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3"/>
      <c r="AM348" s="93"/>
      <c r="AN348" s="93"/>
      <c r="AO348" s="93"/>
      <c r="AP348" s="93"/>
      <c r="AQ348" s="93"/>
      <c r="AR348" s="93"/>
      <c r="AS348" s="93"/>
      <c r="AT348" s="93"/>
      <c r="AU348" s="92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</row>
    <row r="349" spans="1:63" x14ac:dyDescent="0.2">
      <c r="A349" s="91"/>
      <c r="B349" s="92"/>
      <c r="C349" s="93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3"/>
      <c r="AM349" s="93"/>
      <c r="AN349" s="93"/>
      <c r="AO349" s="93"/>
      <c r="AP349" s="93"/>
      <c r="AQ349" s="93"/>
      <c r="AR349" s="93"/>
      <c r="AS349" s="93"/>
      <c r="AT349" s="93"/>
      <c r="AU349" s="92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</row>
    <row r="350" spans="1:63" x14ac:dyDescent="0.2">
      <c r="A350" s="91"/>
      <c r="B350" s="92"/>
      <c r="C350" s="93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3"/>
      <c r="AM350" s="93"/>
      <c r="AN350" s="93"/>
      <c r="AO350" s="93"/>
      <c r="AP350" s="93"/>
      <c r="AQ350" s="93"/>
      <c r="AR350" s="93"/>
      <c r="AS350" s="93"/>
      <c r="AT350" s="93"/>
      <c r="AU350" s="92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</row>
    <row r="351" spans="1:63" x14ac:dyDescent="0.2">
      <c r="A351" s="91"/>
      <c r="B351" s="92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3"/>
      <c r="AM351" s="93"/>
      <c r="AN351" s="93"/>
      <c r="AO351" s="93"/>
      <c r="AP351" s="93"/>
      <c r="AQ351" s="93"/>
      <c r="AR351" s="93"/>
      <c r="AS351" s="93"/>
      <c r="AT351" s="93"/>
      <c r="AU351" s="92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</row>
    <row r="352" spans="1:63" x14ac:dyDescent="0.2">
      <c r="A352" s="91"/>
      <c r="B352" s="92"/>
      <c r="C352" s="93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3"/>
      <c r="AM352" s="93"/>
      <c r="AN352" s="93"/>
      <c r="AO352" s="93"/>
      <c r="AP352" s="93"/>
      <c r="AQ352" s="93"/>
      <c r="AR352" s="93"/>
      <c r="AS352" s="93"/>
      <c r="AT352" s="93"/>
      <c r="AU352" s="92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</row>
    <row r="353" spans="1:63" x14ac:dyDescent="0.2">
      <c r="A353" s="91"/>
      <c r="B353" s="92"/>
      <c r="C353" s="93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3"/>
      <c r="AM353" s="93"/>
      <c r="AN353" s="93"/>
      <c r="AO353" s="93"/>
      <c r="AP353" s="93"/>
      <c r="AQ353" s="93"/>
      <c r="AR353" s="93"/>
      <c r="AS353" s="93"/>
      <c r="AT353" s="93"/>
      <c r="AU353" s="92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</row>
    <row r="354" spans="1:63" x14ac:dyDescent="0.2">
      <c r="A354" s="91"/>
      <c r="B354" s="92"/>
      <c r="C354" s="93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3"/>
      <c r="AM354" s="93"/>
      <c r="AN354" s="93"/>
      <c r="AO354" s="93"/>
      <c r="AP354" s="93"/>
      <c r="AQ354" s="93"/>
      <c r="AR354" s="93"/>
      <c r="AS354" s="93"/>
      <c r="AT354" s="93"/>
      <c r="AU354" s="92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</row>
    <row r="355" spans="1:63" x14ac:dyDescent="0.2">
      <c r="A355" s="91"/>
      <c r="B355" s="92"/>
      <c r="C355" s="93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3"/>
      <c r="AM355" s="93"/>
      <c r="AN355" s="93"/>
      <c r="AO355" s="93"/>
      <c r="AP355" s="93"/>
      <c r="AQ355" s="93"/>
      <c r="AR355" s="93"/>
      <c r="AS355" s="93"/>
      <c r="AT355" s="93"/>
      <c r="AU355" s="92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</row>
    <row r="356" spans="1:63" x14ac:dyDescent="0.2">
      <c r="A356" s="91"/>
      <c r="B356" s="92"/>
      <c r="C356" s="93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3"/>
      <c r="AM356" s="93"/>
      <c r="AN356" s="93"/>
      <c r="AO356" s="93"/>
      <c r="AP356" s="93"/>
      <c r="AQ356" s="93"/>
      <c r="AR356" s="93"/>
      <c r="AS356" s="93"/>
      <c r="AT356" s="93"/>
      <c r="AU356" s="92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</row>
    <row r="357" spans="1:63" x14ac:dyDescent="0.2">
      <c r="A357" s="91"/>
      <c r="B357" s="92"/>
      <c r="C357" s="93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3"/>
      <c r="AM357" s="93"/>
      <c r="AN357" s="93"/>
      <c r="AO357" s="93"/>
      <c r="AP357" s="93"/>
      <c r="AQ357" s="93"/>
      <c r="AR357" s="93"/>
      <c r="AS357" s="93"/>
      <c r="AT357" s="93"/>
      <c r="AU357" s="92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</row>
    <row r="358" spans="1:63" x14ac:dyDescent="0.2">
      <c r="A358" s="91"/>
      <c r="B358" s="92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3"/>
      <c r="AM358" s="93"/>
      <c r="AN358" s="93"/>
      <c r="AO358" s="93"/>
      <c r="AP358" s="93"/>
      <c r="AQ358" s="93"/>
      <c r="AR358" s="93"/>
      <c r="AS358" s="93"/>
      <c r="AT358" s="93"/>
      <c r="AU358" s="92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</row>
    <row r="359" spans="1:63" x14ac:dyDescent="0.2">
      <c r="A359" s="91"/>
      <c r="B359" s="92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3"/>
      <c r="AM359" s="93"/>
      <c r="AN359" s="93"/>
      <c r="AO359" s="93"/>
      <c r="AP359" s="93"/>
      <c r="AQ359" s="93"/>
      <c r="AR359" s="93"/>
      <c r="AS359" s="93"/>
      <c r="AT359" s="93"/>
      <c r="AU359" s="92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</row>
    <row r="360" spans="1:63" x14ac:dyDescent="0.2">
      <c r="A360" s="91"/>
      <c r="B360" s="92"/>
      <c r="C360" s="93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3"/>
      <c r="AM360" s="93"/>
      <c r="AN360" s="93"/>
      <c r="AO360" s="93"/>
      <c r="AP360" s="93"/>
      <c r="AQ360" s="93"/>
      <c r="AR360" s="93"/>
      <c r="AS360" s="93"/>
      <c r="AT360" s="93"/>
      <c r="AU360" s="92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</row>
    <row r="361" spans="1:63" x14ac:dyDescent="0.2">
      <c r="A361" s="91"/>
      <c r="B361" s="92"/>
      <c r="C361" s="93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3"/>
      <c r="AM361" s="93"/>
      <c r="AN361" s="93"/>
      <c r="AO361" s="93"/>
      <c r="AP361" s="93"/>
      <c r="AQ361" s="93"/>
      <c r="AR361" s="93"/>
      <c r="AS361" s="93"/>
      <c r="AT361" s="93"/>
      <c r="AU361" s="92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</row>
    <row r="362" spans="1:63" x14ac:dyDescent="0.2">
      <c r="A362" s="91"/>
      <c r="B362" s="92"/>
      <c r="C362" s="93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3"/>
      <c r="AM362" s="93"/>
      <c r="AN362" s="93"/>
      <c r="AO362" s="93"/>
      <c r="AP362" s="93"/>
      <c r="AQ362" s="93"/>
      <c r="AR362" s="93"/>
      <c r="AS362" s="93"/>
      <c r="AT362" s="93"/>
      <c r="AU362" s="92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</row>
    <row r="363" spans="1:63" x14ac:dyDescent="0.2">
      <c r="A363" s="91"/>
      <c r="B363" s="92"/>
      <c r="C363" s="93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3"/>
      <c r="AM363" s="93"/>
      <c r="AN363" s="93"/>
      <c r="AO363" s="93"/>
      <c r="AP363" s="93"/>
      <c r="AQ363" s="93"/>
      <c r="AR363" s="93"/>
      <c r="AS363" s="93"/>
      <c r="AT363" s="93"/>
      <c r="AU363" s="92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</row>
    <row r="364" spans="1:63" x14ac:dyDescent="0.2">
      <c r="A364" s="91"/>
      <c r="B364" s="92"/>
      <c r="C364" s="93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3"/>
      <c r="AM364" s="93"/>
      <c r="AN364" s="93"/>
      <c r="AO364" s="93"/>
      <c r="AP364" s="93"/>
      <c r="AQ364" s="93"/>
      <c r="AR364" s="93"/>
      <c r="AS364" s="93"/>
      <c r="AT364" s="93"/>
      <c r="AU364" s="92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</row>
    <row r="365" spans="1:63" x14ac:dyDescent="0.2">
      <c r="A365" s="91"/>
      <c r="B365" s="92"/>
      <c r="C365" s="93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3"/>
      <c r="AM365" s="93"/>
      <c r="AN365" s="93"/>
      <c r="AO365" s="93"/>
      <c r="AP365" s="93"/>
      <c r="AQ365" s="93"/>
      <c r="AR365" s="93"/>
      <c r="AS365" s="93"/>
      <c r="AT365" s="93"/>
      <c r="AU365" s="92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</row>
    <row r="366" spans="1:63" x14ac:dyDescent="0.2">
      <c r="A366" s="91"/>
      <c r="B366" s="92"/>
      <c r="C366" s="93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3"/>
      <c r="AM366" s="93"/>
      <c r="AN366" s="93"/>
      <c r="AO366" s="93"/>
      <c r="AP366" s="93"/>
      <c r="AQ366" s="93"/>
      <c r="AR366" s="93"/>
      <c r="AS366" s="93"/>
      <c r="AT366" s="93"/>
      <c r="AU366" s="92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</row>
    <row r="367" spans="1:63" x14ac:dyDescent="0.2">
      <c r="A367" s="91"/>
      <c r="B367" s="92"/>
      <c r="C367" s="93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3"/>
      <c r="AM367" s="93"/>
      <c r="AN367" s="93"/>
      <c r="AO367" s="93"/>
      <c r="AP367" s="93"/>
      <c r="AQ367" s="93"/>
      <c r="AR367" s="93"/>
      <c r="AS367" s="93"/>
      <c r="AT367" s="93"/>
      <c r="AU367" s="92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</row>
    <row r="368" spans="1:63" x14ac:dyDescent="0.2">
      <c r="A368" s="91"/>
      <c r="B368" s="92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3"/>
      <c r="AM368" s="93"/>
      <c r="AN368" s="93"/>
      <c r="AO368" s="93"/>
      <c r="AP368" s="93"/>
      <c r="AQ368" s="93"/>
      <c r="AR368" s="93"/>
      <c r="AS368" s="93"/>
      <c r="AT368" s="93"/>
      <c r="AU368" s="92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</row>
    <row r="369" spans="1:63" x14ac:dyDescent="0.2">
      <c r="A369" s="91"/>
      <c r="B369" s="92"/>
      <c r="C369" s="93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3"/>
      <c r="AM369" s="93"/>
      <c r="AN369" s="93"/>
      <c r="AO369" s="93"/>
      <c r="AP369" s="93"/>
      <c r="AQ369" s="93"/>
      <c r="AR369" s="93"/>
      <c r="AS369" s="93"/>
      <c r="AT369" s="93"/>
      <c r="AU369" s="92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</row>
    <row r="370" spans="1:63" x14ac:dyDescent="0.2">
      <c r="A370" s="91"/>
      <c r="B370" s="92"/>
      <c r="C370" s="93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3"/>
      <c r="AM370" s="93"/>
      <c r="AN370" s="93"/>
      <c r="AO370" s="93"/>
      <c r="AP370" s="93"/>
      <c r="AQ370" s="93"/>
      <c r="AR370" s="93"/>
      <c r="AS370" s="93"/>
      <c r="AT370" s="93"/>
      <c r="AU370" s="92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</row>
    <row r="371" spans="1:63" x14ac:dyDescent="0.2">
      <c r="A371" s="91"/>
      <c r="B371" s="92"/>
      <c r="C371" s="93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3"/>
      <c r="AM371" s="93"/>
      <c r="AN371" s="93"/>
      <c r="AO371" s="93"/>
      <c r="AP371" s="93"/>
      <c r="AQ371" s="93"/>
      <c r="AR371" s="93"/>
      <c r="AS371" s="93"/>
      <c r="AT371" s="93"/>
      <c r="AU371" s="92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</row>
    <row r="372" spans="1:63" x14ac:dyDescent="0.2">
      <c r="A372" s="91"/>
      <c r="B372" s="92"/>
      <c r="C372" s="93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3"/>
      <c r="AM372" s="93"/>
      <c r="AN372" s="93"/>
      <c r="AO372" s="93"/>
      <c r="AP372" s="93"/>
      <c r="AQ372" s="93"/>
      <c r="AR372" s="93"/>
      <c r="AS372" s="93"/>
      <c r="AT372" s="93"/>
      <c r="AU372" s="92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</row>
    <row r="373" spans="1:63" x14ac:dyDescent="0.2">
      <c r="A373" s="91"/>
      <c r="B373" s="92"/>
      <c r="C373" s="93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3"/>
      <c r="AM373" s="93"/>
      <c r="AN373" s="93"/>
      <c r="AO373" s="93"/>
      <c r="AP373" s="93"/>
      <c r="AQ373" s="93"/>
      <c r="AR373" s="93"/>
      <c r="AS373" s="93"/>
      <c r="AT373" s="93"/>
      <c r="AU373" s="92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</row>
    <row r="374" spans="1:63" x14ac:dyDescent="0.2">
      <c r="A374" s="91"/>
      <c r="B374" s="92"/>
      <c r="C374" s="93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3"/>
      <c r="AM374" s="93"/>
      <c r="AN374" s="93"/>
      <c r="AO374" s="93"/>
      <c r="AP374" s="93"/>
      <c r="AQ374" s="93"/>
      <c r="AR374" s="93"/>
      <c r="AS374" s="93"/>
      <c r="AT374" s="93"/>
      <c r="AU374" s="92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</row>
    <row r="375" spans="1:63" x14ac:dyDescent="0.2">
      <c r="A375" s="91"/>
      <c r="B375" s="92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3"/>
      <c r="AM375" s="93"/>
      <c r="AN375" s="93"/>
      <c r="AO375" s="93"/>
      <c r="AP375" s="93"/>
      <c r="AQ375" s="93"/>
      <c r="AR375" s="93"/>
      <c r="AS375" s="93"/>
      <c r="AT375" s="93"/>
      <c r="AU375" s="92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</row>
    <row r="376" spans="1:63" x14ac:dyDescent="0.2">
      <c r="A376" s="91"/>
      <c r="B376" s="92"/>
      <c r="C376" s="93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3"/>
      <c r="AM376" s="93"/>
      <c r="AN376" s="93"/>
      <c r="AO376" s="93"/>
      <c r="AP376" s="93"/>
      <c r="AQ376" s="93"/>
      <c r="AR376" s="93"/>
      <c r="AS376" s="93"/>
      <c r="AT376" s="93"/>
      <c r="AU376" s="92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</row>
    <row r="377" spans="1:63" x14ac:dyDescent="0.2">
      <c r="A377" s="91"/>
      <c r="B377" s="92"/>
      <c r="C377" s="93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3"/>
      <c r="AM377" s="93"/>
      <c r="AN377" s="93"/>
      <c r="AO377" s="93"/>
      <c r="AP377" s="93"/>
      <c r="AQ377" s="93"/>
      <c r="AR377" s="93"/>
      <c r="AS377" s="93"/>
      <c r="AT377" s="93"/>
      <c r="AU377" s="92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</row>
    <row r="378" spans="1:63" x14ac:dyDescent="0.2">
      <c r="A378" s="91"/>
      <c r="B378" s="92"/>
      <c r="C378" s="93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3"/>
      <c r="AM378" s="93"/>
      <c r="AN378" s="93"/>
      <c r="AO378" s="93"/>
      <c r="AP378" s="93"/>
      <c r="AQ378" s="93"/>
      <c r="AR378" s="93"/>
      <c r="AS378" s="93"/>
      <c r="AT378" s="93"/>
      <c r="AU378" s="92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</row>
    <row r="379" spans="1:63" x14ac:dyDescent="0.2">
      <c r="A379" s="91"/>
      <c r="B379" s="92"/>
      <c r="C379" s="93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3"/>
      <c r="AM379" s="93"/>
      <c r="AN379" s="93"/>
      <c r="AO379" s="93"/>
      <c r="AP379" s="93"/>
      <c r="AQ379" s="93"/>
      <c r="AR379" s="93"/>
      <c r="AS379" s="93"/>
      <c r="AT379" s="93"/>
      <c r="AU379" s="92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</row>
    <row r="380" spans="1:63" x14ac:dyDescent="0.2">
      <c r="A380" s="91"/>
      <c r="B380" s="92"/>
      <c r="C380" s="93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3"/>
      <c r="AM380" s="93"/>
      <c r="AN380" s="93"/>
      <c r="AO380" s="93"/>
      <c r="AP380" s="93"/>
      <c r="AQ380" s="93"/>
      <c r="AR380" s="93"/>
      <c r="AS380" s="93"/>
      <c r="AT380" s="93"/>
      <c r="AU380" s="92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</row>
    <row r="381" spans="1:63" x14ac:dyDescent="0.2">
      <c r="A381" s="91"/>
      <c r="B381" s="92"/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3"/>
      <c r="AM381" s="93"/>
      <c r="AN381" s="93"/>
      <c r="AO381" s="93"/>
      <c r="AP381" s="93"/>
      <c r="AQ381" s="93"/>
      <c r="AR381" s="93"/>
      <c r="AS381" s="93"/>
      <c r="AT381" s="93"/>
      <c r="AU381" s="92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</row>
    <row r="382" spans="1:63" x14ac:dyDescent="0.2">
      <c r="A382" s="91"/>
      <c r="B382" s="92"/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3"/>
      <c r="AM382" s="93"/>
      <c r="AN382" s="93"/>
      <c r="AO382" s="93"/>
      <c r="AP382" s="93"/>
      <c r="AQ382" s="93"/>
      <c r="AR382" s="93"/>
      <c r="AS382" s="93"/>
      <c r="AT382" s="93"/>
      <c r="AU382" s="92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</row>
    <row r="383" spans="1:63" x14ac:dyDescent="0.2">
      <c r="A383" s="91"/>
      <c r="B383" s="92"/>
      <c r="C383" s="93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3"/>
      <c r="AM383" s="93"/>
      <c r="AN383" s="93"/>
      <c r="AO383" s="93"/>
      <c r="AP383" s="93"/>
      <c r="AQ383" s="93"/>
      <c r="AR383" s="93"/>
      <c r="AS383" s="93"/>
      <c r="AT383" s="93"/>
      <c r="AU383" s="92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</row>
    <row r="384" spans="1:63" x14ac:dyDescent="0.2">
      <c r="A384" s="91"/>
      <c r="B384" s="92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92"/>
      <c r="AH384" s="92"/>
      <c r="AI384" s="92"/>
      <c r="AJ384" s="92"/>
      <c r="AK384" s="92"/>
      <c r="AL384" s="93"/>
      <c r="AM384" s="93"/>
      <c r="AN384" s="93"/>
      <c r="AO384" s="93"/>
      <c r="AP384" s="93"/>
      <c r="AQ384" s="93"/>
      <c r="AR384" s="93"/>
      <c r="AS384" s="93"/>
      <c r="AT384" s="93"/>
      <c r="AU384" s="92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</row>
    <row r="385" spans="1:63" x14ac:dyDescent="0.2">
      <c r="A385" s="91"/>
      <c r="B385" s="92"/>
      <c r="C385" s="93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3"/>
      <c r="AM385" s="93"/>
      <c r="AN385" s="93"/>
      <c r="AO385" s="93"/>
      <c r="AP385" s="93"/>
      <c r="AQ385" s="93"/>
      <c r="AR385" s="93"/>
      <c r="AS385" s="93"/>
      <c r="AT385" s="93"/>
      <c r="AU385" s="92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</row>
    <row r="386" spans="1:63" x14ac:dyDescent="0.2">
      <c r="A386" s="91"/>
      <c r="B386" s="92"/>
      <c r="C386" s="93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  <c r="AE386" s="92"/>
      <c r="AF386" s="92"/>
      <c r="AG386" s="92"/>
      <c r="AH386" s="92"/>
      <c r="AI386" s="92"/>
      <c r="AJ386" s="92"/>
      <c r="AK386" s="92"/>
      <c r="AL386" s="93"/>
      <c r="AM386" s="93"/>
      <c r="AN386" s="93"/>
      <c r="AO386" s="93"/>
      <c r="AP386" s="93"/>
      <c r="AQ386" s="93"/>
      <c r="AR386" s="93"/>
      <c r="AS386" s="93"/>
      <c r="AT386" s="93"/>
      <c r="AU386" s="92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</row>
    <row r="387" spans="1:63" x14ac:dyDescent="0.2">
      <c r="A387" s="91"/>
      <c r="B387" s="92"/>
      <c r="C387" s="93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3"/>
      <c r="AM387" s="93"/>
      <c r="AN387" s="93"/>
      <c r="AO387" s="93"/>
      <c r="AP387" s="93"/>
      <c r="AQ387" s="93"/>
      <c r="AR387" s="93"/>
      <c r="AS387" s="93"/>
      <c r="AT387" s="93"/>
      <c r="AU387" s="92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</row>
    <row r="388" spans="1:63" x14ac:dyDescent="0.2">
      <c r="A388" s="91"/>
      <c r="B388" s="92"/>
      <c r="C388" s="93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3"/>
      <c r="AM388" s="93"/>
      <c r="AN388" s="93"/>
      <c r="AO388" s="93"/>
      <c r="AP388" s="93"/>
      <c r="AQ388" s="93"/>
      <c r="AR388" s="93"/>
      <c r="AS388" s="93"/>
      <c r="AT388" s="93"/>
      <c r="AU388" s="92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</row>
    <row r="389" spans="1:63" x14ac:dyDescent="0.2">
      <c r="A389" s="91"/>
      <c r="B389" s="92"/>
      <c r="C389" s="93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3"/>
      <c r="AM389" s="93"/>
      <c r="AN389" s="93"/>
      <c r="AO389" s="93"/>
      <c r="AP389" s="93"/>
      <c r="AQ389" s="93"/>
      <c r="AR389" s="93"/>
      <c r="AS389" s="93"/>
      <c r="AT389" s="93"/>
      <c r="AU389" s="92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</row>
    <row r="390" spans="1:63" x14ac:dyDescent="0.2">
      <c r="A390" s="91"/>
      <c r="B390" s="92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3"/>
      <c r="AM390" s="93"/>
      <c r="AN390" s="93"/>
      <c r="AO390" s="93"/>
      <c r="AP390" s="93"/>
      <c r="AQ390" s="93"/>
      <c r="AR390" s="93"/>
      <c r="AS390" s="93"/>
      <c r="AT390" s="93"/>
      <c r="AU390" s="92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</row>
    <row r="391" spans="1:63" x14ac:dyDescent="0.2">
      <c r="A391" s="91"/>
      <c r="B391" s="92"/>
      <c r="C391" s="93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3"/>
      <c r="AM391" s="93"/>
      <c r="AN391" s="93"/>
      <c r="AO391" s="93"/>
      <c r="AP391" s="93"/>
      <c r="AQ391" s="93"/>
      <c r="AR391" s="93"/>
      <c r="AS391" s="93"/>
      <c r="AT391" s="93"/>
      <c r="AU391" s="92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</row>
    <row r="392" spans="1:63" x14ac:dyDescent="0.2">
      <c r="A392" s="91"/>
      <c r="B392" s="92"/>
      <c r="C392" s="93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3"/>
      <c r="AM392" s="93"/>
      <c r="AN392" s="93"/>
      <c r="AO392" s="93"/>
      <c r="AP392" s="93"/>
      <c r="AQ392" s="93"/>
      <c r="AR392" s="93"/>
      <c r="AS392" s="93"/>
      <c r="AT392" s="93"/>
      <c r="AU392" s="92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</row>
    <row r="393" spans="1:63" x14ac:dyDescent="0.2">
      <c r="A393" s="91"/>
      <c r="B393" s="92"/>
      <c r="C393" s="93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3"/>
      <c r="AM393" s="93"/>
      <c r="AN393" s="93"/>
      <c r="AO393" s="93"/>
      <c r="AP393" s="93"/>
      <c r="AQ393" s="93"/>
      <c r="AR393" s="93"/>
      <c r="AS393" s="93"/>
      <c r="AT393" s="93"/>
      <c r="AU393" s="92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</row>
    <row r="394" spans="1:63" x14ac:dyDescent="0.2">
      <c r="A394" s="91"/>
      <c r="B394" s="92"/>
      <c r="C394" s="93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3"/>
      <c r="AM394" s="93"/>
      <c r="AN394" s="93"/>
      <c r="AO394" s="93"/>
      <c r="AP394" s="93"/>
      <c r="AQ394" s="93"/>
      <c r="AR394" s="93"/>
      <c r="AS394" s="93"/>
      <c r="AT394" s="93"/>
      <c r="AU394" s="92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</row>
    <row r="395" spans="1:63" x14ac:dyDescent="0.2">
      <c r="A395" s="91"/>
      <c r="B395" s="92"/>
      <c r="C395" s="93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  <c r="AA395" s="92"/>
      <c r="AB395" s="92"/>
      <c r="AC395" s="92"/>
      <c r="AD395" s="92"/>
      <c r="AE395" s="92"/>
      <c r="AF395" s="92"/>
      <c r="AG395" s="92"/>
      <c r="AH395" s="92"/>
      <c r="AI395" s="92"/>
      <c r="AJ395" s="92"/>
      <c r="AK395" s="92"/>
      <c r="AL395" s="93"/>
      <c r="AM395" s="93"/>
      <c r="AN395" s="93"/>
      <c r="AO395" s="93"/>
      <c r="AP395" s="93"/>
      <c r="AQ395" s="93"/>
      <c r="AR395" s="93"/>
      <c r="AS395" s="93"/>
      <c r="AT395" s="93"/>
      <c r="AU395" s="92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</row>
    <row r="396" spans="1:63" x14ac:dyDescent="0.2">
      <c r="A396" s="91"/>
      <c r="B396" s="92"/>
      <c r="C396" s="93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3"/>
      <c r="AM396" s="93"/>
      <c r="AN396" s="93"/>
      <c r="AO396" s="93"/>
      <c r="AP396" s="93"/>
      <c r="AQ396" s="93"/>
      <c r="AR396" s="93"/>
      <c r="AS396" s="93"/>
      <c r="AT396" s="93"/>
      <c r="AU396" s="92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</row>
    <row r="397" spans="1:63" x14ac:dyDescent="0.2">
      <c r="A397" s="91"/>
      <c r="B397" s="92"/>
      <c r="C397" s="93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3"/>
      <c r="AM397" s="93"/>
      <c r="AN397" s="93"/>
      <c r="AO397" s="93"/>
      <c r="AP397" s="93"/>
      <c r="AQ397" s="93"/>
      <c r="AR397" s="93"/>
      <c r="AS397" s="93"/>
      <c r="AT397" s="93"/>
      <c r="AU397" s="92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</row>
    <row r="398" spans="1:63" x14ac:dyDescent="0.2">
      <c r="A398" s="91"/>
      <c r="B398" s="92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3"/>
      <c r="AM398" s="93"/>
      <c r="AN398" s="93"/>
      <c r="AO398" s="93"/>
      <c r="AP398" s="93"/>
      <c r="AQ398" s="93"/>
      <c r="AR398" s="93"/>
      <c r="AS398" s="93"/>
      <c r="AT398" s="93"/>
      <c r="AU398" s="92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</row>
    <row r="399" spans="1:63" x14ac:dyDescent="0.2">
      <c r="A399" s="91"/>
      <c r="B399" s="92"/>
      <c r="C399" s="93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3"/>
      <c r="AM399" s="93"/>
      <c r="AN399" s="93"/>
      <c r="AO399" s="93"/>
      <c r="AP399" s="93"/>
      <c r="AQ399" s="93"/>
      <c r="AR399" s="93"/>
      <c r="AS399" s="93"/>
      <c r="AT399" s="93"/>
      <c r="AU399" s="92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</row>
    <row r="400" spans="1:63" x14ac:dyDescent="0.2">
      <c r="A400" s="91"/>
      <c r="B400" s="92"/>
      <c r="C400" s="93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3"/>
      <c r="AM400" s="93"/>
      <c r="AN400" s="93"/>
      <c r="AO400" s="93"/>
      <c r="AP400" s="93"/>
      <c r="AQ400" s="93"/>
      <c r="AR400" s="93"/>
      <c r="AS400" s="93"/>
      <c r="AT400" s="93"/>
      <c r="AU400" s="92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</row>
    <row r="401" spans="1:63" x14ac:dyDescent="0.2">
      <c r="A401" s="91"/>
      <c r="B401" s="92"/>
      <c r="C401" s="93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3"/>
      <c r="AM401" s="93"/>
      <c r="AN401" s="93"/>
      <c r="AO401" s="93"/>
      <c r="AP401" s="93"/>
      <c r="AQ401" s="93"/>
      <c r="AR401" s="93"/>
      <c r="AS401" s="93"/>
      <c r="AT401" s="93"/>
      <c r="AU401" s="92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</row>
    <row r="402" spans="1:63" x14ac:dyDescent="0.2">
      <c r="A402" s="91"/>
      <c r="B402" s="92"/>
      <c r="C402" s="93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3"/>
      <c r="AM402" s="93"/>
      <c r="AN402" s="93"/>
      <c r="AO402" s="93"/>
      <c r="AP402" s="93"/>
      <c r="AQ402" s="93"/>
      <c r="AR402" s="93"/>
      <c r="AS402" s="93"/>
      <c r="AT402" s="93"/>
      <c r="AU402" s="92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</row>
    <row r="403" spans="1:63" x14ac:dyDescent="0.2">
      <c r="A403" s="91"/>
      <c r="B403" s="92"/>
      <c r="C403" s="93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3"/>
      <c r="AM403" s="93"/>
      <c r="AN403" s="93"/>
      <c r="AO403" s="93"/>
      <c r="AP403" s="93"/>
      <c r="AQ403" s="93"/>
      <c r="AR403" s="93"/>
      <c r="AS403" s="93"/>
      <c r="AT403" s="93"/>
      <c r="AU403" s="92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</row>
    <row r="404" spans="1:63" x14ac:dyDescent="0.2">
      <c r="A404" s="91"/>
      <c r="B404" s="92"/>
      <c r="C404" s="93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3"/>
      <c r="AM404" s="93"/>
      <c r="AN404" s="93"/>
      <c r="AO404" s="93"/>
      <c r="AP404" s="93"/>
      <c r="AQ404" s="93"/>
      <c r="AR404" s="93"/>
      <c r="AS404" s="93"/>
      <c r="AT404" s="93"/>
      <c r="AU404" s="92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</row>
    <row r="405" spans="1:63" x14ac:dyDescent="0.2">
      <c r="A405" s="91"/>
      <c r="B405" s="92"/>
      <c r="C405" s="93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3"/>
      <c r="AM405" s="93"/>
      <c r="AN405" s="93"/>
      <c r="AO405" s="93"/>
      <c r="AP405" s="93"/>
      <c r="AQ405" s="93"/>
      <c r="AR405" s="93"/>
      <c r="AS405" s="93"/>
      <c r="AT405" s="93"/>
      <c r="AU405" s="92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</row>
    <row r="406" spans="1:63" x14ac:dyDescent="0.2">
      <c r="A406" s="91"/>
      <c r="B406" s="92"/>
      <c r="C406" s="93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3"/>
      <c r="AM406" s="93"/>
      <c r="AN406" s="93"/>
      <c r="AO406" s="93"/>
      <c r="AP406" s="93"/>
      <c r="AQ406" s="93"/>
      <c r="AR406" s="93"/>
      <c r="AS406" s="93"/>
      <c r="AT406" s="93"/>
      <c r="AU406" s="92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</row>
    <row r="407" spans="1:63" x14ac:dyDescent="0.2">
      <c r="A407" s="91"/>
      <c r="B407" s="92"/>
      <c r="C407" s="93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3"/>
      <c r="AM407" s="93"/>
      <c r="AN407" s="93"/>
      <c r="AO407" s="93"/>
      <c r="AP407" s="93"/>
      <c r="AQ407" s="93"/>
      <c r="AR407" s="93"/>
      <c r="AS407" s="93"/>
      <c r="AT407" s="93"/>
      <c r="AU407" s="92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</row>
    <row r="408" spans="1:63" x14ac:dyDescent="0.2">
      <c r="A408" s="91"/>
      <c r="B408" s="92"/>
      <c r="C408" s="93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3"/>
      <c r="AM408" s="93"/>
      <c r="AN408" s="93"/>
      <c r="AO408" s="93"/>
      <c r="AP408" s="93"/>
      <c r="AQ408" s="93"/>
      <c r="AR408" s="93"/>
      <c r="AS408" s="93"/>
      <c r="AT408" s="93"/>
      <c r="AU408" s="92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</row>
    <row r="409" spans="1:63" x14ac:dyDescent="0.2">
      <c r="A409" s="91"/>
      <c r="B409" s="92"/>
      <c r="C409" s="93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3"/>
      <c r="AM409" s="93"/>
      <c r="AN409" s="93"/>
      <c r="AO409" s="93"/>
      <c r="AP409" s="93"/>
      <c r="AQ409" s="93"/>
      <c r="AR409" s="93"/>
      <c r="AS409" s="93"/>
      <c r="AT409" s="93"/>
      <c r="AU409" s="92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</row>
    <row r="410" spans="1:63" x14ac:dyDescent="0.2">
      <c r="A410" s="91"/>
      <c r="B410" s="92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3"/>
      <c r="AM410" s="93"/>
      <c r="AN410" s="93"/>
      <c r="AO410" s="93"/>
      <c r="AP410" s="93"/>
      <c r="AQ410" s="93"/>
      <c r="AR410" s="93"/>
      <c r="AS410" s="93"/>
      <c r="AT410" s="93"/>
      <c r="AU410" s="92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</row>
    <row r="411" spans="1:63" x14ac:dyDescent="0.2">
      <c r="A411" s="91"/>
      <c r="B411" s="92"/>
      <c r="C411" s="93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3"/>
      <c r="AM411" s="93"/>
      <c r="AN411" s="93"/>
      <c r="AO411" s="93"/>
      <c r="AP411" s="93"/>
      <c r="AQ411" s="93"/>
      <c r="AR411" s="93"/>
      <c r="AS411" s="93"/>
      <c r="AT411" s="93"/>
      <c r="AU411" s="92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</row>
    <row r="412" spans="1:63" x14ac:dyDescent="0.2">
      <c r="A412" s="91"/>
      <c r="B412" s="92"/>
      <c r="C412" s="93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3"/>
      <c r="AM412" s="93"/>
      <c r="AN412" s="93"/>
      <c r="AO412" s="93"/>
      <c r="AP412" s="93"/>
      <c r="AQ412" s="93"/>
      <c r="AR412" s="93"/>
      <c r="AS412" s="93"/>
      <c r="AT412" s="93"/>
      <c r="AU412" s="92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</row>
    <row r="413" spans="1:63" x14ac:dyDescent="0.2">
      <c r="A413" s="91"/>
      <c r="B413" s="92"/>
      <c r="C413" s="93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3"/>
      <c r="AM413" s="93"/>
      <c r="AN413" s="93"/>
      <c r="AO413" s="93"/>
      <c r="AP413" s="93"/>
      <c r="AQ413" s="93"/>
      <c r="AR413" s="93"/>
      <c r="AS413" s="93"/>
      <c r="AT413" s="93"/>
      <c r="AU413" s="92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</row>
    <row r="414" spans="1:63" x14ac:dyDescent="0.2">
      <c r="A414" s="91"/>
      <c r="B414" s="92"/>
      <c r="C414" s="93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3"/>
      <c r="AM414" s="93"/>
      <c r="AN414" s="93"/>
      <c r="AO414" s="93"/>
      <c r="AP414" s="93"/>
      <c r="AQ414" s="93"/>
      <c r="AR414" s="93"/>
      <c r="AS414" s="93"/>
      <c r="AT414" s="93"/>
      <c r="AU414" s="92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</row>
    <row r="415" spans="1:63" x14ac:dyDescent="0.2">
      <c r="A415" s="91"/>
      <c r="B415" s="92"/>
      <c r="C415" s="93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3"/>
      <c r="AM415" s="93"/>
      <c r="AN415" s="93"/>
      <c r="AO415" s="93"/>
      <c r="AP415" s="93"/>
      <c r="AQ415" s="93"/>
      <c r="AR415" s="93"/>
      <c r="AS415" s="93"/>
      <c r="AT415" s="93"/>
      <c r="AU415" s="92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</row>
    <row r="416" spans="1:63" x14ac:dyDescent="0.2">
      <c r="A416" s="91"/>
      <c r="B416" s="92"/>
      <c r="C416" s="93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3"/>
      <c r="AM416" s="93"/>
      <c r="AN416" s="93"/>
      <c r="AO416" s="93"/>
      <c r="AP416" s="93"/>
      <c r="AQ416" s="93"/>
      <c r="AR416" s="93"/>
      <c r="AS416" s="93"/>
      <c r="AT416" s="93"/>
      <c r="AU416" s="92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</row>
    <row r="417" spans="1:63" x14ac:dyDescent="0.2">
      <c r="A417" s="91"/>
      <c r="B417" s="92"/>
      <c r="C417" s="93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3"/>
      <c r="AM417" s="93"/>
      <c r="AN417" s="93"/>
      <c r="AO417" s="93"/>
      <c r="AP417" s="93"/>
      <c r="AQ417" s="93"/>
      <c r="AR417" s="93"/>
      <c r="AS417" s="93"/>
      <c r="AT417" s="93"/>
      <c r="AU417" s="92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</row>
    <row r="418" spans="1:63" x14ac:dyDescent="0.2">
      <c r="A418" s="91"/>
      <c r="B418" s="92"/>
      <c r="C418" s="93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3"/>
      <c r="AM418" s="93"/>
      <c r="AN418" s="93"/>
      <c r="AO418" s="93"/>
      <c r="AP418" s="93"/>
      <c r="AQ418" s="93"/>
      <c r="AR418" s="93"/>
      <c r="AS418" s="93"/>
      <c r="AT418" s="93"/>
      <c r="AU418" s="92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</row>
    <row r="419" spans="1:63" x14ac:dyDescent="0.2">
      <c r="A419" s="91"/>
      <c r="B419" s="92"/>
      <c r="C419" s="93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3"/>
      <c r="AM419" s="93"/>
      <c r="AN419" s="93"/>
      <c r="AO419" s="93"/>
      <c r="AP419" s="93"/>
      <c r="AQ419" s="93"/>
      <c r="AR419" s="93"/>
      <c r="AS419" s="93"/>
      <c r="AT419" s="93"/>
      <c r="AU419" s="92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</row>
    <row r="420" spans="1:63" x14ac:dyDescent="0.2">
      <c r="A420" s="91"/>
      <c r="B420" s="92"/>
      <c r="C420" s="93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3"/>
      <c r="AM420" s="93"/>
      <c r="AN420" s="93"/>
      <c r="AO420" s="93"/>
      <c r="AP420" s="93"/>
      <c r="AQ420" s="93"/>
      <c r="AR420" s="93"/>
      <c r="AS420" s="93"/>
      <c r="AT420" s="93"/>
      <c r="AU420" s="92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</row>
    <row r="421" spans="1:63" x14ac:dyDescent="0.2">
      <c r="A421" s="91"/>
      <c r="B421" s="92"/>
      <c r="C421" s="93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  <c r="AA421" s="92"/>
      <c r="AB421" s="92"/>
      <c r="AC421" s="92"/>
      <c r="AD421" s="92"/>
      <c r="AE421" s="92"/>
      <c r="AF421" s="92"/>
      <c r="AG421" s="92"/>
      <c r="AH421" s="92"/>
      <c r="AI421" s="92"/>
      <c r="AJ421" s="92"/>
      <c r="AK421" s="92"/>
      <c r="AL421" s="93"/>
      <c r="AM421" s="93"/>
      <c r="AN421" s="93"/>
      <c r="AO421" s="93"/>
      <c r="AP421" s="93"/>
      <c r="AQ421" s="93"/>
      <c r="AR421" s="93"/>
      <c r="AS421" s="93"/>
      <c r="AT421" s="93"/>
      <c r="AU421" s="92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</row>
    <row r="422" spans="1:63" x14ac:dyDescent="0.2">
      <c r="A422" s="91"/>
      <c r="B422" s="92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93"/>
      <c r="AN422" s="93"/>
      <c r="AO422" s="93"/>
      <c r="AP422" s="93"/>
      <c r="AQ422" s="93"/>
      <c r="AR422" s="93"/>
      <c r="AS422" s="93"/>
      <c r="AT422" s="93"/>
      <c r="AU422" s="92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</row>
    <row r="423" spans="1:63" x14ac:dyDescent="0.2">
      <c r="A423" s="91"/>
      <c r="B423" s="92"/>
      <c r="C423" s="93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3"/>
      <c r="AM423" s="93"/>
      <c r="AN423" s="93"/>
      <c r="AO423" s="93"/>
      <c r="AP423" s="93"/>
      <c r="AQ423" s="93"/>
      <c r="AR423" s="93"/>
      <c r="AS423" s="93"/>
      <c r="AT423" s="93"/>
      <c r="AU423" s="92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</row>
    <row r="424" spans="1:63" x14ac:dyDescent="0.2">
      <c r="A424" s="91"/>
      <c r="B424" s="92"/>
      <c r="C424" s="93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3"/>
      <c r="AM424" s="93"/>
      <c r="AN424" s="93"/>
      <c r="AO424" s="93"/>
      <c r="AP424" s="93"/>
      <c r="AQ424" s="93"/>
      <c r="AR424" s="93"/>
      <c r="AS424" s="93"/>
      <c r="AT424" s="93"/>
      <c r="AU424" s="92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</row>
    <row r="425" spans="1:63" x14ac:dyDescent="0.2">
      <c r="A425" s="91"/>
      <c r="B425" s="92"/>
      <c r="C425" s="93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3"/>
      <c r="AM425" s="93"/>
      <c r="AN425" s="93"/>
      <c r="AO425" s="93"/>
      <c r="AP425" s="93"/>
      <c r="AQ425" s="93"/>
      <c r="AR425" s="93"/>
      <c r="AS425" s="93"/>
      <c r="AT425" s="93"/>
      <c r="AU425" s="92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</row>
    <row r="426" spans="1:63" x14ac:dyDescent="0.2">
      <c r="A426" s="91"/>
      <c r="B426" s="92"/>
      <c r="C426" s="93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3"/>
      <c r="AM426" s="93"/>
      <c r="AN426" s="93"/>
      <c r="AO426" s="93"/>
      <c r="AP426" s="93"/>
      <c r="AQ426" s="93"/>
      <c r="AR426" s="93"/>
      <c r="AS426" s="93"/>
      <c r="AT426" s="93"/>
      <c r="AU426" s="92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</row>
    <row r="427" spans="1:63" x14ac:dyDescent="0.2">
      <c r="A427" s="91"/>
      <c r="B427" s="92"/>
      <c r="C427" s="93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3"/>
      <c r="AM427" s="93"/>
      <c r="AN427" s="93"/>
      <c r="AO427" s="93"/>
      <c r="AP427" s="93"/>
      <c r="AQ427" s="93"/>
      <c r="AR427" s="93"/>
      <c r="AS427" s="93"/>
      <c r="AT427" s="93"/>
      <c r="AU427" s="92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</row>
    <row r="428" spans="1:63" x14ac:dyDescent="0.2">
      <c r="A428" s="91"/>
      <c r="B428" s="92"/>
      <c r="C428" s="93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3"/>
      <c r="AM428" s="93"/>
      <c r="AN428" s="93"/>
      <c r="AO428" s="93"/>
      <c r="AP428" s="93"/>
      <c r="AQ428" s="93"/>
      <c r="AR428" s="93"/>
      <c r="AS428" s="93"/>
      <c r="AT428" s="93"/>
      <c r="AU428" s="92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</row>
    <row r="429" spans="1:63" x14ac:dyDescent="0.2">
      <c r="A429" s="91"/>
      <c r="B429" s="92"/>
      <c r="C429" s="93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3"/>
      <c r="AM429" s="93"/>
      <c r="AN429" s="93"/>
      <c r="AO429" s="93"/>
      <c r="AP429" s="93"/>
      <c r="AQ429" s="93"/>
      <c r="AR429" s="93"/>
      <c r="AS429" s="93"/>
      <c r="AT429" s="93"/>
      <c r="AU429" s="92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</row>
    <row r="430" spans="1:63" x14ac:dyDescent="0.2">
      <c r="A430" s="91"/>
      <c r="B430" s="92"/>
      <c r="C430" s="93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  <c r="AL430" s="93"/>
      <c r="AM430" s="93"/>
      <c r="AN430" s="93"/>
      <c r="AO430" s="93"/>
      <c r="AP430" s="93"/>
      <c r="AQ430" s="93"/>
      <c r="AR430" s="93"/>
      <c r="AS430" s="93"/>
      <c r="AT430" s="93"/>
      <c r="AU430" s="92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</row>
    <row r="431" spans="1:63" x14ac:dyDescent="0.2">
      <c r="A431" s="91"/>
      <c r="B431" s="92"/>
      <c r="C431" s="93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3"/>
      <c r="AM431" s="93"/>
      <c r="AN431" s="93"/>
      <c r="AO431" s="93"/>
      <c r="AP431" s="93"/>
      <c r="AQ431" s="93"/>
      <c r="AR431" s="93"/>
      <c r="AS431" s="93"/>
      <c r="AT431" s="93"/>
      <c r="AU431" s="92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</row>
    <row r="432" spans="1:63" x14ac:dyDescent="0.2">
      <c r="A432" s="91"/>
      <c r="B432" s="92"/>
      <c r="C432" s="93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3"/>
      <c r="AM432" s="93"/>
      <c r="AN432" s="93"/>
      <c r="AO432" s="93"/>
      <c r="AP432" s="93"/>
      <c r="AQ432" s="93"/>
      <c r="AR432" s="93"/>
      <c r="AS432" s="93"/>
      <c r="AT432" s="93"/>
      <c r="AU432" s="92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</row>
    <row r="433" spans="1:63" x14ac:dyDescent="0.2">
      <c r="A433" s="91"/>
      <c r="B433" s="92"/>
      <c r="C433" s="93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3"/>
      <c r="AM433" s="93"/>
      <c r="AN433" s="93"/>
      <c r="AO433" s="93"/>
      <c r="AP433" s="93"/>
      <c r="AQ433" s="93"/>
      <c r="AR433" s="93"/>
      <c r="AS433" s="93"/>
      <c r="AT433" s="93"/>
      <c r="AU433" s="92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</row>
    <row r="434" spans="1:63" x14ac:dyDescent="0.2">
      <c r="A434" s="91"/>
      <c r="B434" s="92"/>
      <c r="C434" s="93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3"/>
      <c r="AM434" s="93"/>
      <c r="AN434" s="93"/>
      <c r="AO434" s="93"/>
      <c r="AP434" s="93"/>
      <c r="AQ434" s="93"/>
      <c r="AR434" s="93"/>
      <c r="AS434" s="93"/>
      <c r="AT434" s="93"/>
      <c r="AU434" s="92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</row>
    <row r="435" spans="1:63" x14ac:dyDescent="0.2">
      <c r="A435" s="91"/>
      <c r="B435" s="92"/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3"/>
      <c r="AM435" s="93"/>
      <c r="AN435" s="93"/>
      <c r="AO435" s="93"/>
      <c r="AP435" s="93"/>
      <c r="AQ435" s="93"/>
      <c r="AR435" s="93"/>
      <c r="AS435" s="93"/>
      <c r="AT435" s="93"/>
      <c r="AU435" s="92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</row>
    <row r="436" spans="1:63" x14ac:dyDescent="0.2">
      <c r="A436" s="91"/>
      <c r="B436" s="92"/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3"/>
      <c r="AM436" s="93"/>
      <c r="AN436" s="93"/>
      <c r="AO436" s="93"/>
      <c r="AP436" s="93"/>
      <c r="AQ436" s="93"/>
      <c r="AR436" s="93"/>
      <c r="AS436" s="93"/>
      <c r="AT436" s="93"/>
      <c r="AU436" s="92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</row>
    <row r="437" spans="1:63" x14ac:dyDescent="0.2">
      <c r="A437" s="91"/>
      <c r="B437" s="92"/>
      <c r="C437" s="93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3"/>
      <c r="AM437" s="93"/>
      <c r="AN437" s="93"/>
      <c r="AO437" s="93"/>
      <c r="AP437" s="93"/>
      <c r="AQ437" s="93"/>
      <c r="AR437" s="93"/>
      <c r="AS437" s="93"/>
      <c r="AT437" s="93"/>
      <c r="AU437" s="92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</row>
    <row r="438" spans="1:63" x14ac:dyDescent="0.2">
      <c r="A438" s="91"/>
      <c r="B438" s="92"/>
      <c r="C438" s="93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3"/>
      <c r="AM438" s="93"/>
      <c r="AN438" s="93"/>
      <c r="AO438" s="93"/>
      <c r="AP438" s="93"/>
      <c r="AQ438" s="93"/>
      <c r="AR438" s="93"/>
      <c r="AS438" s="93"/>
      <c r="AT438" s="93"/>
      <c r="AU438" s="92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</row>
    <row r="439" spans="1:63" x14ac:dyDescent="0.2">
      <c r="A439" s="91"/>
      <c r="B439" s="92"/>
      <c r="C439" s="93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3"/>
      <c r="AM439" s="93"/>
      <c r="AN439" s="93"/>
      <c r="AO439" s="93"/>
      <c r="AP439" s="93"/>
      <c r="AQ439" s="93"/>
      <c r="AR439" s="93"/>
      <c r="AS439" s="93"/>
      <c r="AT439" s="93"/>
      <c r="AU439" s="92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</row>
    <row r="440" spans="1:63" x14ac:dyDescent="0.2">
      <c r="A440" s="91"/>
      <c r="B440" s="92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3"/>
      <c r="AM440" s="93"/>
      <c r="AN440" s="93"/>
      <c r="AO440" s="93"/>
      <c r="AP440" s="93"/>
      <c r="AQ440" s="93"/>
      <c r="AR440" s="93"/>
      <c r="AS440" s="93"/>
      <c r="AT440" s="93"/>
      <c r="AU440" s="92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</row>
    <row r="441" spans="1:63" x14ac:dyDescent="0.2">
      <c r="A441" s="91"/>
      <c r="B441" s="92"/>
      <c r="C441" s="93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3"/>
      <c r="AM441" s="93"/>
      <c r="AN441" s="93"/>
      <c r="AO441" s="93"/>
      <c r="AP441" s="93"/>
      <c r="AQ441" s="93"/>
      <c r="AR441" s="93"/>
      <c r="AS441" s="93"/>
      <c r="AT441" s="93"/>
      <c r="AU441" s="92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</row>
    <row r="442" spans="1:63" x14ac:dyDescent="0.2">
      <c r="A442" s="91"/>
      <c r="B442" s="92"/>
      <c r="C442" s="93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3"/>
      <c r="AM442" s="93"/>
      <c r="AN442" s="93"/>
      <c r="AO442" s="93"/>
      <c r="AP442" s="93"/>
      <c r="AQ442" s="93"/>
      <c r="AR442" s="93"/>
      <c r="AS442" s="93"/>
      <c r="AT442" s="93"/>
      <c r="AU442" s="92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</row>
    <row r="443" spans="1:63" x14ac:dyDescent="0.2">
      <c r="A443" s="91"/>
      <c r="B443" s="92"/>
      <c r="C443" s="93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3"/>
      <c r="AM443" s="93"/>
      <c r="AN443" s="93"/>
      <c r="AO443" s="93"/>
      <c r="AP443" s="93"/>
      <c r="AQ443" s="93"/>
      <c r="AR443" s="93"/>
      <c r="AS443" s="93"/>
      <c r="AT443" s="93"/>
      <c r="AU443" s="92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</row>
    <row r="444" spans="1:63" x14ac:dyDescent="0.2">
      <c r="A444" s="91"/>
      <c r="B444" s="92"/>
      <c r="C444" s="93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3"/>
      <c r="AM444" s="93"/>
      <c r="AN444" s="93"/>
      <c r="AO444" s="93"/>
      <c r="AP444" s="93"/>
      <c r="AQ444" s="93"/>
      <c r="AR444" s="93"/>
      <c r="AS444" s="93"/>
      <c r="AT444" s="93"/>
      <c r="AU444" s="92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</row>
    <row r="445" spans="1:63" x14ac:dyDescent="0.2">
      <c r="A445" s="91"/>
      <c r="B445" s="92"/>
      <c r="C445" s="93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3"/>
      <c r="AM445" s="93"/>
      <c r="AN445" s="93"/>
      <c r="AO445" s="93"/>
      <c r="AP445" s="93"/>
      <c r="AQ445" s="93"/>
      <c r="AR445" s="93"/>
      <c r="AS445" s="93"/>
      <c r="AT445" s="93"/>
      <c r="AU445" s="92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</row>
    <row r="446" spans="1:63" x14ac:dyDescent="0.2">
      <c r="A446" s="91"/>
      <c r="B446" s="92"/>
      <c r="C446" s="93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3"/>
      <c r="AM446" s="93"/>
      <c r="AN446" s="93"/>
      <c r="AO446" s="93"/>
      <c r="AP446" s="93"/>
      <c r="AQ446" s="93"/>
      <c r="AR446" s="93"/>
      <c r="AS446" s="93"/>
      <c r="AT446" s="93"/>
      <c r="AU446" s="92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3"/>
      <c r="BG446" s="93"/>
      <c r="BH446" s="93"/>
      <c r="BI446" s="93"/>
      <c r="BJ446" s="93"/>
      <c r="BK446" s="93"/>
    </row>
    <row r="447" spans="1:63" x14ac:dyDescent="0.2">
      <c r="A447" s="91"/>
      <c r="B447" s="92"/>
      <c r="C447" s="93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  <c r="AB447" s="92"/>
      <c r="AC447" s="92"/>
      <c r="AD447" s="92"/>
      <c r="AE447" s="92"/>
      <c r="AF447" s="92"/>
      <c r="AG447" s="92"/>
      <c r="AH447" s="92"/>
      <c r="AI447" s="92"/>
      <c r="AJ447" s="92"/>
      <c r="AK447" s="92"/>
      <c r="AL447" s="93"/>
      <c r="AM447" s="93"/>
      <c r="AN447" s="93"/>
      <c r="AO447" s="93"/>
      <c r="AP447" s="93"/>
      <c r="AQ447" s="93"/>
      <c r="AR447" s="93"/>
      <c r="AS447" s="93"/>
      <c r="AT447" s="93"/>
      <c r="AU447" s="92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</row>
    <row r="448" spans="1:63" x14ac:dyDescent="0.2">
      <c r="A448" s="91"/>
      <c r="B448" s="92"/>
      <c r="C448" s="93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3"/>
      <c r="AM448" s="93"/>
      <c r="AN448" s="93"/>
      <c r="AO448" s="93"/>
      <c r="AP448" s="93"/>
      <c r="AQ448" s="93"/>
      <c r="AR448" s="93"/>
      <c r="AS448" s="93"/>
      <c r="AT448" s="93"/>
      <c r="AU448" s="92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3"/>
      <c r="BG448" s="93"/>
      <c r="BH448" s="93"/>
      <c r="BI448" s="93"/>
      <c r="BJ448" s="93"/>
      <c r="BK448" s="93"/>
    </row>
    <row r="449" spans="1:63" x14ac:dyDescent="0.2">
      <c r="A449" s="91"/>
      <c r="B449" s="92"/>
      <c r="C449" s="93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3"/>
      <c r="AM449" s="93"/>
      <c r="AN449" s="93"/>
      <c r="AO449" s="93"/>
      <c r="AP449" s="93"/>
      <c r="AQ449" s="93"/>
      <c r="AR449" s="93"/>
      <c r="AS449" s="93"/>
      <c r="AT449" s="93"/>
      <c r="AU449" s="92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</row>
    <row r="450" spans="1:63" x14ac:dyDescent="0.2">
      <c r="A450" s="91"/>
      <c r="B450" s="92"/>
      <c r="C450" s="93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3"/>
      <c r="AM450" s="93"/>
      <c r="AN450" s="93"/>
      <c r="AO450" s="93"/>
      <c r="AP450" s="93"/>
      <c r="AQ450" s="93"/>
      <c r="AR450" s="93"/>
      <c r="AS450" s="93"/>
      <c r="AT450" s="93"/>
      <c r="AU450" s="92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3"/>
      <c r="BG450" s="93"/>
      <c r="BH450" s="93"/>
      <c r="BI450" s="93"/>
      <c r="BJ450" s="93"/>
      <c r="BK450" s="93"/>
    </row>
    <row r="451" spans="1:63" x14ac:dyDescent="0.2">
      <c r="A451" s="91"/>
      <c r="B451" s="92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3"/>
      <c r="AM451" s="93"/>
      <c r="AN451" s="93"/>
      <c r="AO451" s="93"/>
      <c r="AP451" s="93"/>
      <c r="AQ451" s="93"/>
      <c r="AR451" s="93"/>
      <c r="AS451" s="93"/>
      <c r="AT451" s="93"/>
      <c r="AU451" s="92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</row>
    <row r="452" spans="1:63" x14ac:dyDescent="0.2">
      <c r="A452" s="91"/>
      <c r="B452" s="92"/>
      <c r="C452" s="93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3"/>
      <c r="AM452" s="93"/>
      <c r="AN452" s="93"/>
      <c r="AO452" s="93"/>
      <c r="AP452" s="93"/>
      <c r="AQ452" s="93"/>
      <c r="AR452" s="93"/>
      <c r="AS452" s="93"/>
      <c r="AT452" s="93"/>
      <c r="AU452" s="92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3"/>
      <c r="BG452" s="93"/>
      <c r="BH452" s="93"/>
      <c r="BI452" s="93"/>
      <c r="BJ452" s="93"/>
      <c r="BK452" s="93"/>
    </row>
    <row r="453" spans="1:63" x14ac:dyDescent="0.2">
      <c r="A453" s="91"/>
      <c r="B453" s="92"/>
      <c r="C453" s="93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3"/>
      <c r="AM453" s="93"/>
      <c r="AN453" s="93"/>
      <c r="AO453" s="93"/>
      <c r="AP453" s="93"/>
      <c r="AQ453" s="93"/>
      <c r="AR453" s="93"/>
      <c r="AS453" s="93"/>
      <c r="AT453" s="93"/>
      <c r="AU453" s="92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</row>
    <row r="454" spans="1:63" x14ac:dyDescent="0.2">
      <c r="A454" s="91"/>
      <c r="B454" s="92"/>
      <c r="C454" s="93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3"/>
      <c r="AM454" s="93"/>
      <c r="AN454" s="93"/>
      <c r="AO454" s="93"/>
      <c r="AP454" s="93"/>
      <c r="AQ454" s="93"/>
      <c r="AR454" s="93"/>
      <c r="AS454" s="93"/>
      <c r="AT454" s="93"/>
      <c r="AU454" s="92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</row>
    <row r="455" spans="1:63" x14ac:dyDescent="0.2">
      <c r="A455" s="91"/>
      <c r="B455" s="92"/>
      <c r="C455" s="93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3"/>
      <c r="AM455" s="93"/>
      <c r="AN455" s="93"/>
      <c r="AO455" s="93"/>
      <c r="AP455" s="93"/>
      <c r="AQ455" s="93"/>
      <c r="AR455" s="93"/>
      <c r="AS455" s="93"/>
      <c r="AT455" s="93"/>
      <c r="AU455" s="92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</row>
    <row r="456" spans="1:63" x14ac:dyDescent="0.2">
      <c r="A456" s="91"/>
      <c r="B456" s="92"/>
      <c r="C456" s="93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B456" s="92"/>
      <c r="AC456" s="92"/>
      <c r="AD456" s="92"/>
      <c r="AE456" s="92"/>
      <c r="AF456" s="92"/>
      <c r="AG456" s="92"/>
      <c r="AH456" s="92"/>
      <c r="AI456" s="92"/>
      <c r="AJ456" s="92"/>
      <c r="AK456" s="92"/>
      <c r="AL456" s="93"/>
      <c r="AM456" s="93"/>
      <c r="AN456" s="93"/>
      <c r="AO456" s="93"/>
      <c r="AP456" s="93"/>
      <c r="AQ456" s="93"/>
      <c r="AR456" s="93"/>
      <c r="AS456" s="93"/>
      <c r="AT456" s="93"/>
      <c r="AU456" s="92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3"/>
      <c r="BG456" s="93"/>
      <c r="BH456" s="93"/>
      <c r="BI456" s="93"/>
      <c r="BJ456" s="93"/>
      <c r="BK456" s="93"/>
    </row>
    <row r="457" spans="1:63" x14ac:dyDescent="0.2">
      <c r="A457" s="91"/>
      <c r="B457" s="92"/>
      <c r="C457" s="93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3"/>
      <c r="AM457" s="93"/>
      <c r="AN457" s="93"/>
      <c r="AO457" s="93"/>
      <c r="AP457" s="93"/>
      <c r="AQ457" s="93"/>
      <c r="AR457" s="93"/>
      <c r="AS457" s="93"/>
      <c r="AT457" s="93"/>
      <c r="AU457" s="92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</row>
    <row r="458" spans="1:63" x14ac:dyDescent="0.2">
      <c r="A458" s="91"/>
      <c r="B458" s="92"/>
      <c r="C458" s="93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  <c r="AA458" s="92"/>
      <c r="AB458" s="92"/>
      <c r="AC458" s="92"/>
      <c r="AD458" s="92"/>
      <c r="AE458" s="92"/>
      <c r="AF458" s="92"/>
      <c r="AG458" s="92"/>
      <c r="AH458" s="92"/>
      <c r="AI458" s="92"/>
      <c r="AJ458" s="92"/>
      <c r="AK458" s="92"/>
      <c r="AL458" s="93"/>
      <c r="AM458" s="93"/>
      <c r="AN458" s="93"/>
      <c r="AO458" s="93"/>
      <c r="AP458" s="93"/>
      <c r="AQ458" s="93"/>
      <c r="AR458" s="93"/>
      <c r="AS458" s="93"/>
      <c r="AT458" s="93"/>
      <c r="AU458" s="92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3"/>
      <c r="BG458" s="93"/>
      <c r="BH458" s="93"/>
      <c r="BI458" s="93"/>
      <c r="BJ458" s="93"/>
      <c r="BK458" s="93"/>
    </row>
    <row r="459" spans="1:63" x14ac:dyDescent="0.2">
      <c r="A459" s="91"/>
      <c r="B459" s="92"/>
      <c r="C459" s="93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92"/>
      <c r="AH459" s="92"/>
      <c r="AI459" s="92"/>
      <c r="AJ459" s="92"/>
      <c r="AK459" s="92"/>
      <c r="AL459" s="93"/>
      <c r="AM459" s="93"/>
      <c r="AN459" s="93"/>
      <c r="AO459" s="93"/>
      <c r="AP459" s="93"/>
      <c r="AQ459" s="93"/>
      <c r="AR459" s="93"/>
      <c r="AS459" s="93"/>
      <c r="AT459" s="93"/>
      <c r="AU459" s="92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</row>
    <row r="460" spans="1:63" x14ac:dyDescent="0.2">
      <c r="A460" s="91"/>
      <c r="B460" s="92"/>
      <c r="C460" s="93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92"/>
      <c r="AH460" s="92"/>
      <c r="AI460" s="92"/>
      <c r="AJ460" s="92"/>
      <c r="AK460" s="92"/>
      <c r="AL460" s="93"/>
      <c r="AM460" s="93"/>
      <c r="AN460" s="93"/>
      <c r="AO460" s="93"/>
      <c r="AP460" s="93"/>
      <c r="AQ460" s="93"/>
      <c r="AR460" s="93"/>
      <c r="AS460" s="93"/>
      <c r="AT460" s="93"/>
      <c r="AU460" s="92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3"/>
      <c r="BG460" s="93"/>
      <c r="BH460" s="93"/>
      <c r="BI460" s="93"/>
      <c r="BJ460" s="93"/>
      <c r="BK460" s="93"/>
    </row>
    <row r="461" spans="1:63" x14ac:dyDescent="0.2">
      <c r="A461" s="91"/>
      <c r="B461" s="92"/>
      <c r="C461" s="93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3"/>
      <c r="AM461" s="93"/>
      <c r="AN461" s="93"/>
      <c r="AO461" s="93"/>
      <c r="AP461" s="93"/>
      <c r="AQ461" s="93"/>
      <c r="AR461" s="93"/>
      <c r="AS461" s="93"/>
      <c r="AT461" s="93"/>
      <c r="AU461" s="92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</row>
    <row r="462" spans="1:63" x14ac:dyDescent="0.2">
      <c r="A462" s="91"/>
      <c r="B462" s="92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  <c r="AE462" s="92"/>
      <c r="AF462" s="92"/>
      <c r="AG462" s="92"/>
      <c r="AH462" s="92"/>
      <c r="AI462" s="92"/>
      <c r="AJ462" s="92"/>
      <c r="AK462" s="92"/>
      <c r="AL462" s="93"/>
      <c r="AM462" s="93"/>
      <c r="AN462" s="93"/>
      <c r="AO462" s="93"/>
      <c r="AP462" s="93"/>
      <c r="AQ462" s="93"/>
      <c r="AR462" s="93"/>
      <c r="AS462" s="93"/>
      <c r="AT462" s="93"/>
      <c r="AU462" s="92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3"/>
      <c r="BG462" s="93"/>
      <c r="BH462" s="93"/>
      <c r="BI462" s="93"/>
      <c r="BJ462" s="93"/>
      <c r="BK462" s="93"/>
    </row>
    <row r="463" spans="1:63" x14ac:dyDescent="0.2">
      <c r="A463" s="91"/>
      <c r="B463" s="92"/>
      <c r="C463" s="93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3"/>
      <c r="AM463" s="93"/>
      <c r="AN463" s="93"/>
      <c r="AO463" s="93"/>
      <c r="AP463" s="93"/>
      <c r="AQ463" s="93"/>
      <c r="AR463" s="93"/>
      <c r="AS463" s="93"/>
      <c r="AT463" s="93"/>
      <c r="AU463" s="92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</row>
    <row r="464" spans="1:63" x14ac:dyDescent="0.2">
      <c r="A464" s="91"/>
      <c r="B464" s="92"/>
      <c r="C464" s="93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92"/>
      <c r="AH464" s="92"/>
      <c r="AI464" s="92"/>
      <c r="AJ464" s="92"/>
      <c r="AK464" s="92"/>
      <c r="AL464" s="93"/>
      <c r="AM464" s="93"/>
      <c r="AN464" s="93"/>
      <c r="AO464" s="93"/>
      <c r="AP464" s="93"/>
      <c r="AQ464" s="93"/>
      <c r="AR464" s="93"/>
      <c r="AS464" s="93"/>
      <c r="AT464" s="93"/>
      <c r="AU464" s="92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3"/>
      <c r="BG464" s="93"/>
      <c r="BH464" s="93"/>
      <c r="BI464" s="93"/>
      <c r="BJ464" s="93"/>
      <c r="BK464" s="93"/>
    </row>
    <row r="465" spans="1:63" x14ac:dyDescent="0.2">
      <c r="A465" s="91"/>
      <c r="B465" s="92"/>
      <c r="C465" s="93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3"/>
      <c r="AM465" s="93"/>
      <c r="AN465" s="93"/>
      <c r="AO465" s="93"/>
      <c r="AP465" s="93"/>
      <c r="AQ465" s="93"/>
      <c r="AR465" s="93"/>
      <c r="AS465" s="93"/>
      <c r="AT465" s="93"/>
      <c r="AU465" s="92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</row>
    <row r="466" spans="1:63" x14ac:dyDescent="0.2">
      <c r="A466" s="91"/>
      <c r="B466" s="92"/>
      <c r="C466" s="93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  <c r="AA466" s="92"/>
      <c r="AB466" s="92"/>
      <c r="AC466" s="92"/>
      <c r="AD466" s="92"/>
      <c r="AE466" s="92"/>
      <c r="AF466" s="92"/>
      <c r="AG466" s="92"/>
      <c r="AH466" s="92"/>
      <c r="AI466" s="92"/>
      <c r="AJ466" s="92"/>
      <c r="AK466" s="92"/>
      <c r="AL466" s="93"/>
      <c r="AM466" s="93"/>
      <c r="AN466" s="93"/>
      <c r="AO466" s="93"/>
      <c r="AP466" s="93"/>
      <c r="AQ466" s="93"/>
      <c r="AR466" s="93"/>
      <c r="AS466" s="93"/>
      <c r="AT466" s="93"/>
      <c r="AU466" s="92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</row>
    <row r="467" spans="1:63" x14ac:dyDescent="0.2">
      <c r="A467" s="91"/>
      <c r="B467" s="92"/>
      <c r="C467" s="93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3"/>
      <c r="AM467" s="93"/>
      <c r="AN467" s="93"/>
      <c r="AO467" s="93"/>
      <c r="AP467" s="93"/>
      <c r="AQ467" s="93"/>
      <c r="AR467" s="93"/>
      <c r="AS467" s="93"/>
      <c r="AT467" s="93"/>
      <c r="AU467" s="92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</row>
    <row r="468" spans="1:63" x14ac:dyDescent="0.2">
      <c r="A468" s="91"/>
      <c r="B468" s="92"/>
      <c r="C468" s="93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  <c r="AA468" s="92"/>
      <c r="AB468" s="92"/>
      <c r="AC468" s="92"/>
      <c r="AD468" s="92"/>
      <c r="AE468" s="92"/>
      <c r="AF468" s="92"/>
      <c r="AG468" s="92"/>
      <c r="AH468" s="92"/>
      <c r="AI468" s="92"/>
      <c r="AJ468" s="92"/>
      <c r="AK468" s="92"/>
      <c r="AL468" s="93"/>
      <c r="AM468" s="93"/>
      <c r="AN468" s="93"/>
      <c r="AO468" s="93"/>
      <c r="AP468" s="93"/>
      <c r="AQ468" s="93"/>
      <c r="AR468" s="93"/>
      <c r="AS468" s="93"/>
      <c r="AT468" s="93"/>
      <c r="AU468" s="92"/>
      <c r="AV468" s="93"/>
      <c r="AW468" s="93"/>
      <c r="AX468" s="93"/>
      <c r="AY468" s="93"/>
      <c r="AZ468" s="93"/>
      <c r="BA468" s="93"/>
      <c r="BB468" s="93"/>
      <c r="BC468" s="93"/>
      <c r="BD468" s="93"/>
      <c r="BE468" s="93"/>
      <c r="BF468" s="93"/>
      <c r="BG468" s="93"/>
      <c r="BH468" s="93"/>
      <c r="BI468" s="93"/>
      <c r="BJ468" s="93"/>
      <c r="BK468" s="93"/>
    </row>
    <row r="469" spans="1:63" x14ac:dyDescent="0.2">
      <c r="A469" s="91"/>
      <c r="B469" s="92"/>
      <c r="C469" s="93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92"/>
      <c r="AH469" s="92"/>
      <c r="AI469" s="92"/>
      <c r="AJ469" s="92"/>
      <c r="AK469" s="92"/>
      <c r="AL469" s="93"/>
      <c r="AM469" s="93"/>
      <c r="AN469" s="93"/>
      <c r="AO469" s="93"/>
      <c r="AP469" s="93"/>
      <c r="AQ469" s="93"/>
      <c r="AR469" s="93"/>
      <c r="AS469" s="93"/>
      <c r="AT469" s="93"/>
      <c r="AU469" s="92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</row>
    <row r="470" spans="1:63" x14ac:dyDescent="0.2">
      <c r="A470" s="91"/>
      <c r="B470" s="92"/>
      <c r="C470" s="93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  <c r="AA470" s="92"/>
      <c r="AB470" s="92"/>
      <c r="AC470" s="92"/>
      <c r="AD470" s="92"/>
      <c r="AE470" s="92"/>
      <c r="AF470" s="92"/>
      <c r="AG470" s="92"/>
      <c r="AH470" s="92"/>
      <c r="AI470" s="92"/>
      <c r="AJ470" s="92"/>
      <c r="AK470" s="92"/>
      <c r="AL470" s="93"/>
      <c r="AM470" s="93"/>
      <c r="AN470" s="93"/>
      <c r="AO470" s="93"/>
      <c r="AP470" s="93"/>
      <c r="AQ470" s="93"/>
      <c r="AR470" s="93"/>
      <c r="AS470" s="93"/>
      <c r="AT470" s="93"/>
      <c r="AU470" s="92"/>
      <c r="AV470" s="93"/>
      <c r="AW470" s="93"/>
      <c r="AX470" s="93"/>
      <c r="AY470" s="93"/>
      <c r="AZ470" s="93"/>
      <c r="BA470" s="93"/>
      <c r="BB470" s="93"/>
      <c r="BC470" s="93"/>
      <c r="BD470" s="93"/>
      <c r="BE470" s="93"/>
      <c r="BF470" s="93"/>
      <c r="BG470" s="93"/>
      <c r="BH470" s="93"/>
      <c r="BI470" s="93"/>
      <c r="BJ470" s="93"/>
      <c r="BK470" s="93"/>
    </row>
    <row r="471" spans="1:63" x14ac:dyDescent="0.2">
      <c r="A471" s="91"/>
      <c r="B471" s="92"/>
      <c r="C471" s="93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  <c r="AB471" s="92"/>
      <c r="AC471" s="92"/>
      <c r="AD471" s="92"/>
      <c r="AE471" s="92"/>
      <c r="AF471" s="92"/>
      <c r="AG471" s="92"/>
      <c r="AH471" s="92"/>
      <c r="AI471" s="92"/>
      <c r="AJ471" s="92"/>
      <c r="AK471" s="92"/>
      <c r="AL471" s="93"/>
      <c r="AM471" s="93"/>
      <c r="AN471" s="93"/>
      <c r="AO471" s="93"/>
      <c r="AP471" s="93"/>
      <c r="AQ471" s="93"/>
      <c r="AR471" s="93"/>
      <c r="AS471" s="93"/>
      <c r="AT471" s="93"/>
      <c r="AU471" s="92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</row>
    <row r="472" spans="1:63" x14ac:dyDescent="0.2">
      <c r="A472" s="91"/>
      <c r="B472" s="92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  <c r="AE472" s="92"/>
      <c r="AF472" s="92"/>
      <c r="AG472" s="92"/>
      <c r="AH472" s="92"/>
      <c r="AI472" s="92"/>
      <c r="AJ472" s="92"/>
      <c r="AK472" s="92"/>
      <c r="AL472" s="93"/>
      <c r="AM472" s="93"/>
      <c r="AN472" s="93"/>
      <c r="AO472" s="93"/>
      <c r="AP472" s="93"/>
      <c r="AQ472" s="93"/>
      <c r="AR472" s="93"/>
      <c r="AS472" s="93"/>
      <c r="AT472" s="93"/>
      <c r="AU472" s="92"/>
      <c r="AV472" s="93"/>
      <c r="AW472" s="93"/>
      <c r="AX472" s="93"/>
      <c r="AY472" s="93"/>
      <c r="AZ472" s="93"/>
      <c r="BA472" s="93"/>
      <c r="BB472" s="93"/>
      <c r="BC472" s="93"/>
      <c r="BD472" s="93"/>
      <c r="BE472" s="93"/>
      <c r="BF472" s="93"/>
      <c r="BG472" s="93"/>
      <c r="BH472" s="93"/>
      <c r="BI472" s="93"/>
      <c r="BJ472" s="93"/>
      <c r="BK472" s="93"/>
    </row>
    <row r="473" spans="1:63" x14ac:dyDescent="0.2">
      <c r="A473" s="91"/>
      <c r="B473" s="92"/>
      <c r="C473" s="93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3"/>
      <c r="AM473" s="93"/>
      <c r="AN473" s="93"/>
      <c r="AO473" s="93"/>
      <c r="AP473" s="93"/>
      <c r="AQ473" s="93"/>
      <c r="AR473" s="93"/>
      <c r="AS473" s="93"/>
      <c r="AT473" s="93"/>
      <c r="AU473" s="92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</row>
    <row r="474" spans="1:63" x14ac:dyDescent="0.2">
      <c r="A474" s="91"/>
      <c r="B474" s="92"/>
      <c r="C474" s="93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3"/>
      <c r="AM474" s="93"/>
      <c r="AN474" s="93"/>
      <c r="AO474" s="93"/>
      <c r="AP474" s="93"/>
      <c r="AQ474" s="93"/>
      <c r="AR474" s="93"/>
      <c r="AS474" s="93"/>
      <c r="AT474" s="93"/>
      <c r="AU474" s="92"/>
      <c r="AV474" s="93"/>
      <c r="AW474" s="93"/>
      <c r="AX474" s="93"/>
      <c r="AY474" s="93"/>
      <c r="AZ474" s="93"/>
      <c r="BA474" s="93"/>
      <c r="BB474" s="93"/>
      <c r="BC474" s="93"/>
      <c r="BD474" s="93"/>
      <c r="BE474" s="93"/>
      <c r="BF474" s="93"/>
      <c r="BG474" s="93"/>
      <c r="BH474" s="93"/>
      <c r="BI474" s="93"/>
      <c r="BJ474" s="93"/>
      <c r="BK474" s="93"/>
    </row>
    <row r="475" spans="1:63" x14ac:dyDescent="0.2">
      <c r="A475" s="91"/>
      <c r="B475" s="92"/>
      <c r="C475" s="93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3"/>
      <c r="AM475" s="93"/>
      <c r="AN475" s="93"/>
      <c r="AO475" s="93"/>
      <c r="AP475" s="93"/>
      <c r="AQ475" s="93"/>
      <c r="AR475" s="93"/>
      <c r="AS475" s="93"/>
      <c r="AT475" s="93"/>
      <c r="AU475" s="92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</row>
    <row r="476" spans="1:63" x14ac:dyDescent="0.2">
      <c r="A476" s="91"/>
      <c r="B476" s="92"/>
      <c r="C476" s="93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  <c r="AA476" s="92"/>
      <c r="AB476" s="92"/>
      <c r="AC476" s="92"/>
      <c r="AD476" s="92"/>
      <c r="AE476" s="92"/>
      <c r="AF476" s="92"/>
      <c r="AG476" s="92"/>
      <c r="AH476" s="92"/>
      <c r="AI476" s="92"/>
      <c r="AJ476" s="92"/>
      <c r="AK476" s="92"/>
      <c r="AL476" s="93"/>
      <c r="AM476" s="93"/>
      <c r="AN476" s="93"/>
      <c r="AO476" s="93"/>
      <c r="AP476" s="93"/>
      <c r="AQ476" s="93"/>
      <c r="AR476" s="93"/>
      <c r="AS476" s="93"/>
      <c r="AT476" s="93"/>
      <c r="AU476" s="92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</row>
    <row r="477" spans="1:63" x14ac:dyDescent="0.2">
      <c r="A477" s="91"/>
      <c r="B477" s="92"/>
      <c r="C477" s="93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3"/>
      <c r="AM477" s="93"/>
      <c r="AN477" s="93"/>
      <c r="AO477" s="93"/>
      <c r="AP477" s="93"/>
      <c r="AQ477" s="93"/>
      <c r="AR477" s="93"/>
      <c r="AS477" s="93"/>
      <c r="AT477" s="93"/>
      <c r="AU477" s="92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</row>
    <row r="478" spans="1:63" x14ac:dyDescent="0.2">
      <c r="A478" s="91"/>
      <c r="B478" s="92"/>
      <c r="C478" s="93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3"/>
      <c r="AM478" s="93"/>
      <c r="AN478" s="93"/>
      <c r="AO478" s="93"/>
      <c r="AP478" s="93"/>
      <c r="AQ478" s="93"/>
      <c r="AR478" s="93"/>
      <c r="AS478" s="93"/>
      <c r="AT478" s="93"/>
      <c r="AU478" s="92"/>
      <c r="AV478" s="93"/>
      <c r="AW478" s="93"/>
      <c r="AX478" s="93"/>
      <c r="AY478" s="93"/>
      <c r="AZ478" s="93"/>
      <c r="BA478" s="93"/>
      <c r="BB478" s="93"/>
      <c r="BC478" s="93"/>
      <c r="BD478" s="93"/>
      <c r="BE478" s="93"/>
      <c r="BF478" s="93"/>
      <c r="BG478" s="93"/>
      <c r="BH478" s="93"/>
      <c r="BI478" s="93"/>
      <c r="BJ478" s="93"/>
      <c r="BK478" s="93"/>
    </row>
    <row r="479" spans="1:63" x14ac:dyDescent="0.2">
      <c r="A479" s="91"/>
      <c r="B479" s="92"/>
      <c r="C479" s="93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3"/>
      <c r="AM479" s="93"/>
      <c r="AN479" s="93"/>
      <c r="AO479" s="93"/>
      <c r="AP479" s="93"/>
      <c r="AQ479" s="93"/>
      <c r="AR479" s="93"/>
      <c r="AS479" s="93"/>
      <c r="AT479" s="93"/>
      <c r="AU479" s="92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</row>
    <row r="480" spans="1:63" x14ac:dyDescent="0.2">
      <c r="A480" s="91"/>
      <c r="B480" s="92"/>
      <c r="C480" s="93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  <c r="AB480" s="92"/>
      <c r="AC480" s="92"/>
      <c r="AD480" s="92"/>
      <c r="AE480" s="92"/>
      <c r="AF480" s="92"/>
      <c r="AG480" s="92"/>
      <c r="AH480" s="92"/>
      <c r="AI480" s="92"/>
      <c r="AJ480" s="92"/>
      <c r="AK480" s="92"/>
      <c r="AL480" s="93"/>
      <c r="AM480" s="93"/>
      <c r="AN480" s="93"/>
      <c r="AO480" s="93"/>
      <c r="AP480" s="93"/>
      <c r="AQ480" s="93"/>
      <c r="AR480" s="93"/>
      <c r="AS480" s="93"/>
      <c r="AT480" s="93"/>
      <c r="AU480" s="92"/>
      <c r="AV480" s="93"/>
      <c r="AW480" s="93"/>
      <c r="AX480" s="93"/>
      <c r="AY480" s="93"/>
      <c r="AZ480" s="93"/>
      <c r="BA480" s="93"/>
      <c r="BB480" s="93"/>
      <c r="BC480" s="93"/>
      <c r="BD480" s="93"/>
      <c r="BE480" s="93"/>
      <c r="BF480" s="93"/>
      <c r="BG480" s="93"/>
      <c r="BH480" s="93"/>
      <c r="BI480" s="93"/>
      <c r="BJ480" s="93"/>
      <c r="BK480" s="93"/>
    </row>
    <row r="481" spans="1:63" x14ac:dyDescent="0.2">
      <c r="A481" s="91"/>
      <c r="B481" s="92"/>
      <c r="C481" s="93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  <c r="AA481" s="92"/>
      <c r="AB481" s="92"/>
      <c r="AC481" s="92"/>
      <c r="AD481" s="92"/>
      <c r="AE481" s="92"/>
      <c r="AF481" s="92"/>
      <c r="AG481" s="92"/>
      <c r="AH481" s="92"/>
      <c r="AI481" s="92"/>
      <c r="AJ481" s="92"/>
      <c r="AK481" s="92"/>
      <c r="AL481" s="93"/>
      <c r="AM481" s="93"/>
      <c r="AN481" s="93"/>
      <c r="AO481" s="93"/>
      <c r="AP481" s="93"/>
      <c r="AQ481" s="93"/>
      <c r="AR481" s="93"/>
      <c r="AS481" s="93"/>
      <c r="AT481" s="93"/>
      <c r="AU481" s="92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</row>
    <row r="482" spans="1:63" x14ac:dyDescent="0.2">
      <c r="A482" s="91"/>
      <c r="B482" s="92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3"/>
      <c r="AM482" s="93"/>
      <c r="AN482" s="93"/>
      <c r="AO482" s="93"/>
      <c r="AP482" s="93"/>
      <c r="AQ482" s="93"/>
      <c r="AR482" s="93"/>
      <c r="AS482" s="93"/>
      <c r="AT482" s="93"/>
      <c r="AU482" s="92"/>
      <c r="AV482" s="93"/>
      <c r="AW482" s="93"/>
      <c r="AX482" s="93"/>
      <c r="AY482" s="93"/>
      <c r="AZ482" s="93"/>
      <c r="BA482" s="93"/>
      <c r="BB482" s="93"/>
      <c r="BC482" s="93"/>
      <c r="BD482" s="93"/>
      <c r="BE482" s="93"/>
      <c r="BF482" s="93"/>
      <c r="BG482" s="93"/>
      <c r="BH482" s="93"/>
      <c r="BI482" s="93"/>
      <c r="BJ482" s="93"/>
      <c r="BK482" s="93"/>
    </row>
    <row r="483" spans="1:63" x14ac:dyDescent="0.2">
      <c r="A483" s="91"/>
      <c r="B483" s="92"/>
      <c r="C483" s="93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  <c r="AE483" s="92"/>
      <c r="AF483" s="92"/>
      <c r="AG483" s="92"/>
      <c r="AH483" s="92"/>
      <c r="AI483" s="92"/>
      <c r="AJ483" s="92"/>
      <c r="AK483" s="92"/>
      <c r="AL483" s="93"/>
      <c r="AM483" s="93"/>
      <c r="AN483" s="93"/>
      <c r="AO483" s="93"/>
      <c r="AP483" s="93"/>
      <c r="AQ483" s="93"/>
      <c r="AR483" s="93"/>
      <c r="AS483" s="93"/>
      <c r="AT483" s="93"/>
      <c r="AU483" s="92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</row>
    <row r="484" spans="1:63" x14ac:dyDescent="0.2">
      <c r="A484" s="91"/>
      <c r="B484" s="92"/>
      <c r="C484" s="93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3"/>
      <c r="AM484" s="93"/>
      <c r="AN484" s="93"/>
      <c r="AO484" s="93"/>
      <c r="AP484" s="93"/>
      <c r="AQ484" s="93"/>
      <c r="AR484" s="93"/>
      <c r="AS484" s="93"/>
      <c r="AT484" s="93"/>
      <c r="AU484" s="92"/>
      <c r="AV484" s="93"/>
      <c r="AW484" s="93"/>
      <c r="AX484" s="93"/>
      <c r="AY484" s="93"/>
      <c r="AZ484" s="93"/>
      <c r="BA484" s="93"/>
      <c r="BB484" s="93"/>
      <c r="BC484" s="93"/>
      <c r="BD484" s="93"/>
      <c r="BE484" s="93"/>
      <c r="BF484" s="93"/>
      <c r="BG484" s="93"/>
      <c r="BH484" s="93"/>
      <c r="BI484" s="93"/>
      <c r="BJ484" s="93"/>
      <c r="BK484" s="93"/>
    </row>
    <row r="485" spans="1:63" x14ac:dyDescent="0.2">
      <c r="A485" s="91"/>
      <c r="B485" s="92"/>
      <c r="C485" s="93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3"/>
      <c r="AM485" s="93"/>
      <c r="AN485" s="93"/>
      <c r="AO485" s="93"/>
      <c r="AP485" s="93"/>
      <c r="AQ485" s="93"/>
      <c r="AR485" s="93"/>
      <c r="AS485" s="93"/>
      <c r="AT485" s="93"/>
      <c r="AU485" s="92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</row>
    <row r="486" spans="1:63" x14ac:dyDescent="0.2">
      <c r="A486" s="91"/>
      <c r="B486" s="92"/>
      <c r="C486" s="93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3"/>
      <c r="AM486" s="93"/>
      <c r="AN486" s="93"/>
      <c r="AO486" s="93"/>
      <c r="AP486" s="93"/>
      <c r="AQ486" s="93"/>
      <c r="AR486" s="93"/>
      <c r="AS486" s="93"/>
      <c r="AT486" s="93"/>
      <c r="AU486" s="92"/>
      <c r="AV486" s="93"/>
      <c r="AW486" s="93"/>
      <c r="AX486" s="93"/>
      <c r="AY486" s="93"/>
      <c r="AZ486" s="93"/>
      <c r="BA486" s="93"/>
      <c r="BB486" s="93"/>
      <c r="BC486" s="93"/>
      <c r="BD486" s="93"/>
      <c r="BE486" s="93"/>
      <c r="BF486" s="93"/>
      <c r="BG486" s="93"/>
      <c r="BH486" s="93"/>
      <c r="BI486" s="93"/>
      <c r="BJ486" s="93"/>
      <c r="BK486" s="93"/>
    </row>
    <row r="487" spans="1:63" x14ac:dyDescent="0.2">
      <c r="A487" s="91"/>
      <c r="B487" s="92"/>
      <c r="C487" s="93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3"/>
      <c r="AM487" s="93"/>
      <c r="AN487" s="93"/>
      <c r="AO487" s="93"/>
      <c r="AP487" s="93"/>
      <c r="AQ487" s="93"/>
      <c r="AR487" s="93"/>
      <c r="AS487" s="93"/>
      <c r="AT487" s="93"/>
      <c r="AU487" s="92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</row>
    <row r="488" spans="1:63" x14ac:dyDescent="0.2">
      <c r="A488" s="91"/>
      <c r="B488" s="92"/>
      <c r="C488" s="93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3"/>
      <c r="AM488" s="93"/>
      <c r="AN488" s="93"/>
      <c r="AO488" s="93"/>
      <c r="AP488" s="93"/>
      <c r="AQ488" s="93"/>
      <c r="AR488" s="93"/>
      <c r="AS488" s="93"/>
      <c r="AT488" s="93"/>
      <c r="AU488" s="92"/>
      <c r="AV488" s="93"/>
      <c r="AW488" s="93"/>
      <c r="AX488" s="93"/>
      <c r="AY488" s="93"/>
      <c r="AZ488" s="93"/>
      <c r="BA488" s="93"/>
      <c r="BB488" s="93"/>
      <c r="BC488" s="93"/>
      <c r="BD488" s="93"/>
      <c r="BE488" s="93"/>
      <c r="BF488" s="93"/>
      <c r="BG488" s="93"/>
      <c r="BH488" s="93"/>
      <c r="BI488" s="93"/>
      <c r="BJ488" s="93"/>
      <c r="BK488" s="93"/>
    </row>
    <row r="489" spans="1:63" x14ac:dyDescent="0.2">
      <c r="A489" s="91"/>
      <c r="B489" s="92"/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  <c r="AB489" s="92"/>
      <c r="AC489" s="92"/>
      <c r="AD489" s="92"/>
      <c r="AE489" s="92"/>
      <c r="AF489" s="92"/>
      <c r="AG489" s="92"/>
      <c r="AH489" s="92"/>
      <c r="AI489" s="92"/>
      <c r="AJ489" s="92"/>
      <c r="AK489" s="92"/>
      <c r="AL489" s="93"/>
      <c r="AM489" s="93"/>
      <c r="AN489" s="93"/>
      <c r="AO489" s="93"/>
      <c r="AP489" s="93"/>
      <c r="AQ489" s="93"/>
      <c r="AR489" s="93"/>
      <c r="AS489" s="93"/>
      <c r="AT489" s="93"/>
      <c r="AU489" s="92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</row>
    <row r="490" spans="1:63" x14ac:dyDescent="0.2">
      <c r="A490" s="91"/>
      <c r="B490" s="92"/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3"/>
      <c r="AM490" s="93"/>
      <c r="AN490" s="93"/>
      <c r="AO490" s="93"/>
      <c r="AP490" s="93"/>
      <c r="AQ490" s="93"/>
      <c r="AR490" s="93"/>
      <c r="AS490" s="93"/>
      <c r="AT490" s="93"/>
      <c r="AU490" s="92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</row>
    <row r="491" spans="1:63" x14ac:dyDescent="0.2">
      <c r="A491" s="91"/>
      <c r="B491" s="92"/>
      <c r="C491" s="93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  <c r="AA491" s="92"/>
      <c r="AB491" s="92"/>
      <c r="AC491" s="92"/>
      <c r="AD491" s="92"/>
      <c r="AE491" s="92"/>
      <c r="AF491" s="92"/>
      <c r="AG491" s="92"/>
      <c r="AH491" s="92"/>
      <c r="AI491" s="92"/>
      <c r="AJ491" s="92"/>
      <c r="AK491" s="92"/>
      <c r="AL491" s="93"/>
      <c r="AM491" s="93"/>
      <c r="AN491" s="93"/>
      <c r="AO491" s="93"/>
      <c r="AP491" s="93"/>
      <c r="AQ491" s="93"/>
      <c r="AR491" s="93"/>
      <c r="AS491" s="93"/>
      <c r="AT491" s="93"/>
      <c r="AU491" s="92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</row>
    <row r="492" spans="1:63" x14ac:dyDescent="0.2">
      <c r="A492" s="91"/>
      <c r="B492" s="92"/>
      <c r="C492" s="93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3"/>
      <c r="AM492" s="93"/>
      <c r="AN492" s="93"/>
      <c r="AO492" s="93"/>
      <c r="AP492" s="93"/>
      <c r="AQ492" s="93"/>
      <c r="AR492" s="93"/>
      <c r="AS492" s="93"/>
      <c r="AT492" s="93"/>
      <c r="AU492" s="92"/>
      <c r="AV492" s="93"/>
      <c r="AW492" s="93"/>
      <c r="AX492" s="93"/>
      <c r="AY492" s="93"/>
      <c r="AZ492" s="93"/>
      <c r="BA492" s="93"/>
      <c r="BB492" s="93"/>
      <c r="BC492" s="93"/>
      <c r="BD492" s="93"/>
      <c r="BE492" s="93"/>
      <c r="BF492" s="93"/>
      <c r="BG492" s="93"/>
      <c r="BH492" s="93"/>
      <c r="BI492" s="93"/>
      <c r="BJ492" s="93"/>
      <c r="BK492" s="93"/>
    </row>
    <row r="493" spans="1:63" x14ac:dyDescent="0.2">
      <c r="A493" s="91"/>
      <c r="B493" s="92"/>
      <c r="C493" s="93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  <c r="AA493" s="92"/>
      <c r="AB493" s="92"/>
      <c r="AC493" s="92"/>
      <c r="AD493" s="92"/>
      <c r="AE493" s="92"/>
      <c r="AF493" s="92"/>
      <c r="AG493" s="92"/>
      <c r="AH493" s="92"/>
      <c r="AI493" s="92"/>
      <c r="AJ493" s="92"/>
      <c r="AK493" s="92"/>
      <c r="AL493" s="93"/>
      <c r="AM493" s="93"/>
      <c r="AN493" s="93"/>
      <c r="AO493" s="93"/>
      <c r="AP493" s="93"/>
      <c r="AQ493" s="93"/>
      <c r="AR493" s="93"/>
      <c r="AS493" s="93"/>
      <c r="AT493" s="93"/>
      <c r="AU493" s="92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</row>
    <row r="494" spans="1:63" x14ac:dyDescent="0.2">
      <c r="A494" s="91"/>
      <c r="B494" s="92"/>
      <c r="C494" s="93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  <c r="AB494" s="92"/>
      <c r="AC494" s="92"/>
      <c r="AD494" s="92"/>
      <c r="AE494" s="92"/>
      <c r="AF494" s="92"/>
      <c r="AG494" s="92"/>
      <c r="AH494" s="92"/>
      <c r="AI494" s="92"/>
      <c r="AJ494" s="92"/>
      <c r="AK494" s="92"/>
      <c r="AL494" s="93"/>
      <c r="AM494" s="93"/>
      <c r="AN494" s="93"/>
      <c r="AO494" s="93"/>
      <c r="AP494" s="93"/>
      <c r="AQ494" s="93"/>
      <c r="AR494" s="93"/>
      <c r="AS494" s="93"/>
      <c r="AT494" s="93"/>
      <c r="AU494" s="92"/>
      <c r="AV494" s="93"/>
      <c r="AW494" s="93"/>
      <c r="AX494" s="93"/>
      <c r="AY494" s="93"/>
      <c r="AZ494" s="93"/>
      <c r="BA494" s="93"/>
      <c r="BB494" s="93"/>
      <c r="BC494" s="93"/>
      <c r="BD494" s="93"/>
      <c r="BE494" s="93"/>
      <c r="BF494" s="93"/>
      <c r="BG494" s="93"/>
      <c r="BH494" s="93"/>
      <c r="BI494" s="93"/>
      <c r="BJ494" s="93"/>
      <c r="BK494" s="93"/>
    </row>
    <row r="495" spans="1:63" x14ac:dyDescent="0.2">
      <c r="A495" s="91"/>
      <c r="B495" s="92"/>
      <c r="C495" s="93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3"/>
      <c r="AM495" s="93"/>
      <c r="AN495" s="93"/>
      <c r="AO495" s="93"/>
      <c r="AP495" s="93"/>
      <c r="AQ495" s="93"/>
      <c r="AR495" s="93"/>
      <c r="AS495" s="93"/>
      <c r="AT495" s="93"/>
      <c r="AU495" s="92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</row>
    <row r="496" spans="1:63" x14ac:dyDescent="0.2">
      <c r="A496" s="91"/>
      <c r="B496" s="92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3"/>
      <c r="AM496" s="93"/>
      <c r="AN496" s="93"/>
      <c r="AO496" s="93"/>
      <c r="AP496" s="93"/>
      <c r="AQ496" s="93"/>
      <c r="AR496" s="93"/>
      <c r="AS496" s="93"/>
      <c r="AT496" s="93"/>
      <c r="AU496" s="92"/>
      <c r="AV496" s="93"/>
      <c r="AW496" s="93"/>
      <c r="AX496" s="93"/>
      <c r="AY496" s="93"/>
      <c r="AZ496" s="93"/>
      <c r="BA496" s="93"/>
      <c r="BB496" s="93"/>
      <c r="BC496" s="93"/>
      <c r="BD496" s="93"/>
      <c r="BE496" s="93"/>
      <c r="BF496" s="93"/>
      <c r="BG496" s="93"/>
      <c r="BH496" s="93"/>
      <c r="BI496" s="93"/>
      <c r="BJ496" s="93"/>
      <c r="BK496" s="93"/>
    </row>
    <row r="497" spans="1:63" x14ac:dyDescent="0.2">
      <c r="A497" s="91"/>
      <c r="B497" s="92"/>
      <c r="C497" s="93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3"/>
      <c r="AM497" s="93"/>
      <c r="AN497" s="93"/>
      <c r="AO497" s="93"/>
      <c r="AP497" s="93"/>
      <c r="AQ497" s="93"/>
      <c r="AR497" s="93"/>
      <c r="AS497" s="93"/>
      <c r="AT497" s="93"/>
      <c r="AU497" s="92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</row>
    <row r="498" spans="1:63" x14ac:dyDescent="0.2">
      <c r="A498" s="91"/>
      <c r="B498" s="92"/>
      <c r="C498" s="93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3"/>
      <c r="AM498" s="93"/>
      <c r="AN498" s="93"/>
      <c r="AO498" s="93"/>
      <c r="AP498" s="93"/>
      <c r="AQ498" s="93"/>
      <c r="AR498" s="93"/>
      <c r="AS498" s="93"/>
      <c r="AT498" s="93"/>
      <c r="AU498" s="92"/>
      <c r="AV498" s="93"/>
      <c r="AW498" s="93"/>
      <c r="AX498" s="93"/>
      <c r="AY498" s="93"/>
      <c r="AZ498" s="93"/>
      <c r="BA498" s="93"/>
      <c r="BB498" s="93"/>
      <c r="BC498" s="93"/>
      <c r="BD498" s="93"/>
      <c r="BE498" s="93"/>
      <c r="BF498" s="93"/>
      <c r="BG498" s="93"/>
      <c r="BH498" s="93"/>
      <c r="BI498" s="93"/>
      <c r="BJ498" s="93"/>
      <c r="BK498" s="93"/>
    </row>
    <row r="499" spans="1:63" x14ac:dyDescent="0.2">
      <c r="A499" s="91"/>
      <c r="B499" s="92"/>
      <c r="C499" s="93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3"/>
      <c r="AM499" s="93"/>
      <c r="AN499" s="93"/>
      <c r="AO499" s="93"/>
      <c r="AP499" s="93"/>
      <c r="AQ499" s="93"/>
      <c r="AR499" s="93"/>
      <c r="AS499" s="93"/>
      <c r="AT499" s="93"/>
      <c r="AU499" s="92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</row>
    <row r="500" spans="1:63" x14ac:dyDescent="0.2">
      <c r="A500" s="91"/>
      <c r="B500" s="92"/>
      <c r="C500" s="93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3"/>
      <c r="AM500" s="93"/>
      <c r="AN500" s="93"/>
      <c r="AO500" s="93"/>
      <c r="AP500" s="93"/>
      <c r="AQ500" s="93"/>
      <c r="AR500" s="93"/>
      <c r="AS500" s="93"/>
      <c r="AT500" s="93"/>
      <c r="AU500" s="92"/>
      <c r="AV500" s="93"/>
      <c r="AW500" s="93"/>
      <c r="AX500" s="93"/>
      <c r="AY500" s="93"/>
      <c r="AZ500" s="93"/>
      <c r="BA500" s="93"/>
      <c r="BB500" s="93"/>
      <c r="BC500" s="93"/>
      <c r="BD500" s="93"/>
      <c r="BE500" s="93"/>
      <c r="BF500" s="93"/>
      <c r="BG500" s="93"/>
      <c r="BH500" s="93"/>
      <c r="BI500" s="93"/>
      <c r="BJ500" s="93"/>
      <c r="BK500" s="93"/>
    </row>
    <row r="501" spans="1:63" x14ac:dyDescent="0.2">
      <c r="A501" s="91"/>
      <c r="B501" s="92"/>
      <c r="C501" s="93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3"/>
      <c r="AM501" s="93"/>
      <c r="AN501" s="93"/>
      <c r="AO501" s="93"/>
      <c r="AP501" s="93"/>
      <c r="AQ501" s="93"/>
      <c r="AR501" s="93"/>
      <c r="AS501" s="93"/>
      <c r="AT501" s="93"/>
      <c r="AU501" s="92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</row>
    <row r="502" spans="1:63" x14ac:dyDescent="0.2">
      <c r="A502" s="91"/>
      <c r="B502" s="92"/>
      <c r="C502" s="93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  <c r="AA502" s="92"/>
      <c r="AB502" s="92"/>
      <c r="AC502" s="92"/>
      <c r="AD502" s="92"/>
      <c r="AE502" s="92"/>
      <c r="AF502" s="92"/>
      <c r="AG502" s="92"/>
      <c r="AH502" s="92"/>
      <c r="AI502" s="92"/>
      <c r="AJ502" s="92"/>
      <c r="AK502" s="92"/>
      <c r="AL502" s="93"/>
      <c r="AM502" s="93"/>
      <c r="AN502" s="93"/>
      <c r="AO502" s="93"/>
      <c r="AP502" s="93"/>
      <c r="AQ502" s="93"/>
      <c r="AR502" s="93"/>
      <c r="AS502" s="93"/>
      <c r="AT502" s="93"/>
      <c r="AU502" s="92"/>
      <c r="AV502" s="93"/>
      <c r="AW502" s="93"/>
      <c r="AX502" s="93"/>
      <c r="AY502" s="93"/>
      <c r="AZ502" s="93"/>
      <c r="BA502" s="93"/>
      <c r="BB502" s="93"/>
      <c r="BC502" s="93"/>
      <c r="BD502" s="93"/>
      <c r="BE502" s="93"/>
      <c r="BF502" s="93"/>
      <c r="BG502" s="93"/>
      <c r="BH502" s="93"/>
      <c r="BI502" s="93"/>
      <c r="BJ502" s="93"/>
      <c r="BK502" s="93"/>
    </row>
    <row r="503" spans="1:63" x14ac:dyDescent="0.2">
      <c r="A503" s="91"/>
      <c r="B503" s="92"/>
      <c r="C503" s="93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3"/>
      <c r="AM503" s="93"/>
      <c r="AN503" s="93"/>
      <c r="AO503" s="93"/>
      <c r="AP503" s="93"/>
      <c r="AQ503" s="93"/>
      <c r="AR503" s="93"/>
      <c r="AS503" s="93"/>
      <c r="AT503" s="93"/>
      <c r="AU503" s="92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</row>
    <row r="504" spans="1:63" x14ac:dyDescent="0.2">
      <c r="A504" s="91"/>
      <c r="B504" s="92"/>
      <c r="C504" s="93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3"/>
      <c r="AM504" s="93"/>
      <c r="AN504" s="93"/>
      <c r="AO504" s="93"/>
      <c r="AP504" s="93"/>
      <c r="AQ504" s="93"/>
      <c r="AR504" s="93"/>
      <c r="AS504" s="93"/>
      <c r="AT504" s="93"/>
      <c r="AU504" s="92"/>
      <c r="AV504" s="93"/>
      <c r="AW504" s="93"/>
      <c r="AX504" s="93"/>
      <c r="AY504" s="93"/>
      <c r="AZ504" s="93"/>
      <c r="BA504" s="93"/>
      <c r="BB504" s="93"/>
      <c r="BC504" s="93"/>
      <c r="BD504" s="93"/>
      <c r="BE504" s="93"/>
      <c r="BF504" s="93"/>
      <c r="BG504" s="93"/>
      <c r="BH504" s="93"/>
      <c r="BI504" s="93"/>
      <c r="BJ504" s="93"/>
      <c r="BK504" s="93"/>
    </row>
    <row r="505" spans="1:63" x14ac:dyDescent="0.2">
      <c r="A505" s="91"/>
      <c r="B505" s="92"/>
      <c r="C505" s="93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3"/>
      <c r="AM505" s="93"/>
      <c r="AN505" s="93"/>
      <c r="AO505" s="93"/>
      <c r="AP505" s="93"/>
      <c r="AQ505" s="93"/>
      <c r="AR505" s="93"/>
      <c r="AS505" s="93"/>
      <c r="AT505" s="93"/>
      <c r="AU505" s="92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</row>
    <row r="506" spans="1:63" x14ac:dyDescent="0.2">
      <c r="A506" s="91"/>
      <c r="B506" s="92"/>
      <c r="C506" s="93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  <c r="AA506" s="92"/>
      <c r="AB506" s="92"/>
      <c r="AC506" s="92"/>
      <c r="AD506" s="92"/>
      <c r="AE506" s="92"/>
      <c r="AF506" s="92"/>
      <c r="AG506" s="92"/>
      <c r="AH506" s="92"/>
      <c r="AI506" s="92"/>
      <c r="AJ506" s="92"/>
      <c r="AK506" s="92"/>
      <c r="AL506" s="93"/>
      <c r="AM506" s="93"/>
      <c r="AN506" s="93"/>
      <c r="AO506" s="93"/>
      <c r="AP506" s="93"/>
      <c r="AQ506" s="93"/>
      <c r="AR506" s="93"/>
      <c r="AS506" s="93"/>
      <c r="AT506" s="93"/>
      <c r="AU506" s="92"/>
      <c r="AV506" s="93"/>
      <c r="AW506" s="93"/>
      <c r="AX506" s="93"/>
      <c r="AY506" s="93"/>
      <c r="AZ506" s="93"/>
      <c r="BA506" s="93"/>
      <c r="BB506" s="93"/>
      <c r="BC506" s="93"/>
      <c r="BD506" s="93"/>
      <c r="BE506" s="93"/>
      <c r="BF506" s="93"/>
      <c r="BG506" s="93"/>
      <c r="BH506" s="93"/>
      <c r="BI506" s="93"/>
      <c r="BJ506" s="93"/>
      <c r="BK506" s="93"/>
    </row>
    <row r="507" spans="1:63" x14ac:dyDescent="0.2">
      <c r="A507" s="91"/>
      <c r="B507" s="92"/>
      <c r="C507" s="93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  <c r="AA507" s="92"/>
      <c r="AB507" s="92"/>
      <c r="AC507" s="92"/>
      <c r="AD507" s="92"/>
      <c r="AE507" s="92"/>
      <c r="AF507" s="92"/>
      <c r="AG507" s="92"/>
      <c r="AH507" s="92"/>
      <c r="AI507" s="92"/>
      <c r="AJ507" s="92"/>
      <c r="AK507" s="92"/>
      <c r="AL507" s="93"/>
      <c r="AM507" s="93"/>
      <c r="AN507" s="93"/>
      <c r="AO507" s="93"/>
      <c r="AP507" s="93"/>
      <c r="AQ507" s="93"/>
      <c r="AR507" s="93"/>
      <c r="AS507" s="93"/>
      <c r="AT507" s="93"/>
      <c r="AU507" s="92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</row>
    <row r="508" spans="1:63" x14ac:dyDescent="0.2">
      <c r="A508" s="91"/>
      <c r="B508" s="92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3"/>
      <c r="AM508" s="93"/>
      <c r="AN508" s="93"/>
      <c r="AO508" s="93"/>
      <c r="AP508" s="93"/>
      <c r="AQ508" s="93"/>
      <c r="AR508" s="93"/>
      <c r="AS508" s="93"/>
      <c r="AT508" s="93"/>
      <c r="AU508" s="92"/>
      <c r="AV508" s="93"/>
      <c r="AW508" s="93"/>
      <c r="AX508" s="93"/>
      <c r="AY508" s="93"/>
      <c r="AZ508" s="93"/>
      <c r="BA508" s="93"/>
      <c r="BB508" s="93"/>
      <c r="BC508" s="93"/>
      <c r="BD508" s="93"/>
      <c r="BE508" s="93"/>
      <c r="BF508" s="93"/>
      <c r="BG508" s="93"/>
      <c r="BH508" s="93"/>
      <c r="BI508" s="93"/>
      <c r="BJ508" s="93"/>
      <c r="BK508" s="93"/>
    </row>
    <row r="509" spans="1:63" x14ac:dyDescent="0.2">
      <c r="A509" s="91"/>
      <c r="B509" s="92"/>
      <c r="C509" s="93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  <c r="AE509" s="92"/>
      <c r="AF509" s="92"/>
      <c r="AG509" s="92"/>
      <c r="AH509" s="92"/>
      <c r="AI509" s="92"/>
      <c r="AJ509" s="92"/>
      <c r="AK509" s="92"/>
      <c r="AL509" s="93"/>
      <c r="AM509" s="93"/>
      <c r="AN509" s="93"/>
      <c r="AO509" s="93"/>
      <c r="AP509" s="93"/>
      <c r="AQ509" s="93"/>
      <c r="AR509" s="93"/>
      <c r="AS509" s="93"/>
      <c r="AT509" s="93"/>
      <c r="AU509" s="92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</row>
    <row r="510" spans="1:63" x14ac:dyDescent="0.2">
      <c r="A510" s="91"/>
      <c r="B510" s="92"/>
      <c r="C510" s="93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3"/>
      <c r="AM510" s="93"/>
      <c r="AN510" s="93"/>
      <c r="AO510" s="93"/>
      <c r="AP510" s="93"/>
      <c r="AQ510" s="93"/>
      <c r="AR510" s="93"/>
      <c r="AS510" s="93"/>
      <c r="AT510" s="93"/>
      <c r="AU510" s="92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</row>
    <row r="511" spans="1:63" x14ac:dyDescent="0.2">
      <c r="A511" s="91"/>
      <c r="B511" s="92"/>
      <c r="C511" s="93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3"/>
      <c r="AM511" s="93"/>
      <c r="AN511" s="93"/>
      <c r="AO511" s="93"/>
      <c r="AP511" s="93"/>
      <c r="AQ511" s="93"/>
      <c r="AR511" s="93"/>
      <c r="AS511" s="93"/>
      <c r="AT511" s="93"/>
      <c r="AU511" s="92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</row>
    <row r="512" spans="1:63" x14ac:dyDescent="0.2">
      <c r="A512" s="91"/>
      <c r="B512" s="92"/>
      <c r="C512" s="93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3"/>
      <c r="AM512" s="93"/>
      <c r="AN512" s="93"/>
      <c r="AO512" s="93"/>
      <c r="AP512" s="93"/>
      <c r="AQ512" s="93"/>
      <c r="AR512" s="93"/>
      <c r="AS512" s="93"/>
      <c r="AT512" s="93"/>
      <c r="AU512" s="92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</row>
    <row r="513" spans="1:63" x14ac:dyDescent="0.2">
      <c r="A513" s="91"/>
      <c r="B513" s="92"/>
      <c r="C513" s="93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3"/>
      <c r="AM513" s="93"/>
      <c r="AN513" s="93"/>
      <c r="AO513" s="93"/>
      <c r="AP513" s="93"/>
      <c r="AQ513" s="93"/>
      <c r="AR513" s="93"/>
      <c r="AS513" s="93"/>
      <c r="AT513" s="93"/>
      <c r="AU513" s="92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</row>
    <row r="514" spans="1:63" x14ac:dyDescent="0.2">
      <c r="A514" s="91"/>
      <c r="B514" s="92"/>
      <c r="C514" s="93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3"/>
      <c r="AM514" s="93"/>
      <c r="AN514" s="93"/>
      <c r="AO514" s="93"/>
      <c r="AP514" s="93"/>
      <c r="AQ514" s="93"/>
      <c r="AR514" s="93"/>
      <c r="AS514" s="93"/>
      <c r="AT514" s="93"/>
      <c r="AU514" s="92"/>
      <c r="AV514" s="93"/>
      <c r="AW514" s="93"/>
      <c r="AX514" s="93"/>
      <c r="AY514" s="93"/>
      <c r="AZ514" s="93"/>
      <c r="BA514" s="93"/>
      <c r="BB514" s="93"/>
      <c r="BC514" s="93"/>
      <c r="BD514" s="93"/>
      <c r="BE514" s="93"/>
      <c r="BF514" s="93"/>
      <c r="BG514" s="93"/>
      <c r="BH514" s="93"/>
      <c r="BI514" s="93"/>
      <c r="BJ514" s="93"/>
      <c r="BK514" s="93"/>
    </row>
    <row r="515" spans="1:63" x14ac:dyDescent="0.2">
      <c r="A515" s="91"/>
      <c r="B515" s="92"/>
      <c r="C515" s="93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3"/>
      <c r="AM515" s="93"/>
      <c r="AN515" s="93"/>
      <c r="AO515" s="93"/>
      <c r="AP515" s="93"/>
      <c r="AQ515" s="93"/>
      <c r="AR515" s="93"/>
      <c r="AS515" s="93"/>
      <c r="AT515" s="93"/>
      <c r="AU515" s="92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</row>
    <row r="516" spans="1:63" x14ac:dyDescent="0.2">
      <c r="A516" s="91"/>
      <c r="B516" s="92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3"/>
      <c r="AM516" s="93"/>
      <c r="AN516" s="93"/>
      <c r="AO516" s="93"/>
      <c r="AP516" s="93"/>
      <c r="AQ516" s="93"/>
      <c r="AR516" s="93"/>
      <c r="AS516" s="93"/>
      <c r="AT516" s="93"/>
      <c r="AU516" s="92"/>
      <c r="AV516" s="93"/>
      <c r="AW516" s="93"/>
      <c r="AX516" s="93"/>
      <c r="AY516" s="93"/>
      <c r="AZ516" s="93"/>
      <c r="BA516" s="93"/>
      <c r="BB516" s="93"/>
      <c r="BC516" s="93"/>
      <c r="BD516" s="93"/>
      <c r="BE516" s="93"/>
      <c r="BF516" s="93"/>
      <c r="BG516" s="93"/>
      <c r="BH516" s="93"/>
      <c r="BI516" s="93"/>
      <c r="BJ516" s="93"/>
      <c r="BK516" s="93"/>
    </row>
    <row r="517" spans="1:63" x14ac:dyDescent="0.2">
      <c r="A517" s="91"/>
      <c r="B517" s="92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3"/>
      <c r="AM517" s="93"/>
      <c r="AN517" s="93"/>
      <c r="AO517" s="93"/>
      <c r="AP517" s="93"/>
      <c r="AQ517" s="93"/>
      <c r="AR517" s="93"/>
      <c r="AS517" s="93"/>
      <c r="AT517" s="93"/>
      <c r="AU517" s="92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</row>
    <row r="518" spans="1:63" x14ac:dyDescent="0.2">
      <c r="A518" s="91"/>
      <c r="B518" s="92"/>
      <c r="C518" s="93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3"/>
      <c r="AM518" s="93"/>
      <c r="AN518" s="93"/>
      <c r="AO518" s="93"/>
      <c r="AP518" s="93"/>
      <c r="AQ518" s="93"/>
      <c r="AR518" s="93"/>
      <c r="AS518" s="93"/>
      <c r="AT518" s="93"/>
      <c r="AU518" s="92"/>
      <c r="AV518" s="93"/>
      <c r="AW518" s="93"/>
      <c r="AX518" s="93"/>
      <c r="AY518" s="93"/>
      <c r="AZ518" s="93"/>
      <c r="BA518" s="93"/>
      <c r="BB518" s="93"/>
      <c r="BC518" s="93"/>
      <c r="BD518" s="93"/>
      <c r="BE518" s="93"/>
      <c r="BF518" s="93"/>
      <c r="BG518" s="93"/>
      <c r="BH518" s="93"/>
      <c r="BI518" s="93"/>
      <c r="BJ518" s="93"/>
      <c r="BK518" s="93"/>
    </row>
    <row r="519" spans="1:63" x14ac:dyDescent="0.2">
      <c r="A519" s="91"/>
      <c r="B519" s="92"/>
      <c r="C519" s="93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3"/>
      <c r="AM519" s="93"/>
      <c r="AN519" s="93"/>
      <c r="AO519" s="93"/>
      <c r="AP519" s="93"/>
      <c r="AQ519" s="93"/>
      <c r="AR519" s="93"/>
      <c r="AS519" s="93"/>
      <c r="AT519" s="93"/>
      <c r="AU519" s="92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</row>
    <row r="520" spans="1:63" x14ac:dyDescent="0.2">
      <c r="A520" s="91"/>
      <c r="B520" s="92"/>
      <c r="C520" s="93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3"/>
      <c r="AM520" s="93"/>
      <c r="AN520" s="93"/>
      <c r="AO520" s="93"/>
      <c r="AP520" s="93"/>
      <c r="AQ520" s="93"/>
      <c r="AR520" s="93"/>
      <c r="AS520" s="93"/>
      <c r="AT520" s="93"/>
      <c r="AU520" s="92"/>
      <c r="AV520" s="93"/>
      <c r="AW520" s="93"/>
      <c r="AX520" s="93"/>
      <c r="AY520" s="93"/>
      <c r="AZ520" s="93"/>
      <c r="BA520" s="93"/>
      <c r="BB520" s="93"/>
      <c r="BC520" s="93"/>
      <c r="BD520" s="93"/>
      <c r="BE520" s="93"/>
      <c r="BF520" s="93"/>
      <c r="BG520" s="93"/>
      <c r="BH520" s="93"/>
      <c r="BI520" s="93"/>
      <c r="BJ520" s="93"/>
      <c r="BK520" s="93"/>
    </row>
    <row r="521" spans="1:63" x14ac:dyDescent="0.2">
      <c r="A521" s="91"/>
      <c r="B521" s="92"/>
      <c r="C521" s="93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3"/>
      <c r="AM521" s="93"/>
      <c r="AN521" s="93"/>
      <c r="AO521" s="93"/>
      <c r="AP521" s="93"/>
      <c r="AQ521" s="93"/>
      <c r="AR521" s="93"/>
      <c r="AS521" s="93"/>
      <c r="AT521" s="93"/>
      <c r="AU521" s="92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</row>
    <row r="522" spans="1:63" x14ac:dyDescent="0.2">
      <c r="A522" s="91"/>
      <c r="B522" s="92"/>
      <c r="C522" s="93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  <c r="AA522" s="92"/>
      <c r="AB522" s="92"/>
      <c r="AC522" s="92"/>
      <c r="AD522" s="92"/>
      <c r="AE522" s="92"/>
      <c r="AF522" s="92"/>
      <c r="AG522" s="92"/>
      <c r="AH522" s="92"/>
      <c r="AI522" s="92"/>
      <c r="AJ522" s="92"/>
      <c r="AK522" s="92"/>
      <c r="AL522" s="93"/>
      <c r="AM522" s="93"/>
      <c r="AN522" s="93"/>
      <c r="AO522" s="93"/>
      <c r="AP522" s="93"/>
      <c r="AQ522" s="93"/>
      <c r="AR522" s="93"/>
      <c r="AS522" s="93"/>
      <c r="AT522" s="93"/>
      <c r="AU522" s="92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</row>
    <row r="523" spans="1:63" x14ac:dyDescent="0.2">
      <c r="A523" s="91"/>
      <c r="B523" s="92"/>
      <c r="C523" s="93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3"/>
      <c r="AM523" s="93"/>
      <c r="AN523" s="93"/>
      <c r="AO523" s="93"/>
      <c r="AP523" s="93"/>
      <c r="AQ523" s="93"/>
      <c r="AR523" s="93"/>
      <c r="AS523" s="93"/>
      <c r="AT523" s="93"/>
      <c r="AU523" s="92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</row>
    <row r="524" spans="1:63" x14ac:dyDescent="0.2">
      <c r="A524" s="91"/>
      <c r="B524" s="92"/>
      <c r="C524" s="93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3"/>
      <c r="AM524" s="93"/>
      <c r="AN524" s="93"/>
      <c r="AO524" s="93"/>
      <c r="AP524" s="93"/>
      <c r="AQ524" s="93"/>
      <c r="AR524" s="93"/>
      <c r="AS524" s="93"/>
      <c r="AT524" s="93"/>
      <c r="AU524" s="92"/>
      <c r="AV524" s="93"/>
      <c r="AW524" s="93"/>
      <c r="AX524" s="93"/>
      <c r="AY524" s="93"/>
      <c r="AZ524" s="93"/>
      <c r="BA524" s="93"/>
      <c r="BB524" s="93"/>
      <c r="BC524" s="93"/>
      <c r="BD524" s="93"/>
      <c r="BE524" s="93"/>
      <c r="BF524" s="93"/>
      <c r="BG524" s="93"/>
      <c r="BH524" s="93"/>
      <c r="BI524" s="93"/>
      <c r="BJ524" s="93"/>
      <c r="BK524" s="93"/>
    </row>
    <row r="525" spans="1:63" x14ac:dyDescent="0.2">
      <c r="A525" s="91"/>
      <c r="B525" s="92"/>
      <c r="C525" s="93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3"/>
      <c r="AM525" s="93"/>
      <c r="AN525" s="93"/>
      <c r="AO525" s="93"/>
      <c r="AP525" s="93"/>
      <c r="AQ525" s="93"/>
      <c r="AR525" s="93"/>
      <c r="AS525" s="93"/>
      <c r="AT525" s="93"/>
      <c r="AU525" s="92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</row>
    <row r="526" spans="1:63" x14ac:dyDescent="0.2">
      <c r="A526" s="91"/>
      <c r="B526" s="92"/>
      <c r="C526" s="93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3"/>
      <c r="AM526" s="93"/>
      <c r="AN526" s="93"/>
      <c r="AO526" s="93"/>
      <c r="AP526" s="93"/>
      <c r="AQ526" s="93"/>
      <c r="AR526" s="93"/>
      <c r="AS526" s="93"/>
      <c r="AT526" s="93"/>
      <c r="AU526" s="92"/>
      <c r="AV526" s="93"/>
      <c r="AW526" s="93"/>
      <c r="AX526" s="93"/>
      <c r="AY526" s="93"/>
      <c r="AZ526" s="93"/>
      <c r="BA526" s="93"/>
      <c r="BB526" s="93"/>
      <c r="BC526" s="93"/>
      <c r="BD526" s="93"/>
      <c r="BE526" s="93"/>
      <c r="BF526" s="93"/>
      <c r="BG526" s="93"/>
      <c r="BH526" s="93"/>
      <c r="BI526" s="93"/>
      <c r="BJ526" s="93"/>
      <c r="BK526" s="93"/>
    </row>
    <row r="527" spans="1:63" x14ac:dyDescent="0.2">
      <c r="A527" s="91"/>
      <c r="B527" s="92"/>
      <c r="C527" s="93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3"/>
      <c r="AM527" s="93"/>
      <c r="AN527" s="93"/>
      <c r="AO527" s="93"/>
      <c r="AP527" s="93"/>
      <c r="AQ527" s="93"/>
      <c r="AR527" s="93"/>
      <c r="AS527" s="93"/>
      <c r="AT527" s="93"/>
      <c r="AU527" s="92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</row>
    <row r="528" spans="1:63" x14ac:dyDescent="0.2">
      <c r="A528" s="91"/>
      <c r="B528" s="92"/>
      <c r="C528" s="93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3"/>
      <c r="AM528" s="93"/>
      <c r="AN528" s="93"/>
      <c r="AO528" s="93"/>
      <c r="AP528" s="93"/>
      <c r="AQ528" s="93"/>
      <c r="AR528" s="93"/>
      <c r="AS528" s="93"/>
      <c r="AT528" s="93"/>
      <c r="AU528" s="92"/>
      <c r="AV528" s="93"/>
      <c r="AW528" s="93"/>
      <c r="AX528" s="93"/>
      <c r="AY528" s="93"/>
      <c r="AZ528" s="93"/>
      <c r="BA528" s="93"/>
      <c r="BB528" s="93"/>
      <c r="BC528" s="93"/>
      <c r="BD528" s="93"/>
      <c r="BE528" s="93"/>
      <c r="BF528" s="93"/>
      <c r="BG528" s="93"/>
      <c r="BH528" s="93"/>
      <c r="BI528" s="93"/>
      <c r="BJ528" s="93"/>
      <c r="BK528" s="93"/>
    </row>
    <row r="529" spans="1:63" x14ac:dyDescent="0.2">
      <c r="A529" s="91"/>
      <c r="B529" s="92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3"/>
      <c r="AM529" s="93"/>
      <c r="AN529" s="93"/>
      <c r="AO529" s="93"/>
      <c r="AP529" s="93"/>
      <c r="AQ529" s="93"/>
      <c r="AR529" s="93"/>
      <c r="AS529" s="93"/>
      <c r="AT529" s="93"/>
      <c r="AU529" s="92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</row>
    <row r="530" spans="1:63" x14ac:dyDescent="0.2">
      <c r="A530" s="91"/>
      <c r="B530" s="92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3"/>
      <c r="AM530" s="93"/>
      <c r="AN530" s="93"/>
      <c r="AO530" s="93"/>
      <c r="AP530" s="93"/>
      <c r="AQ530" s="93"/>
      <c r="AR530" s="93"/>
      <c r="AS530" s="93"/>
      <c r="AT530" s="93"/>
      <c r="AU530" s="92"/>
      <c r="AV530" s="93"/>
      <c r="AW530" s="93"/>
      <c r="AX530" s="93"/>
      <c r="AY530" s="93"/>
      <c r="AZ530" s="93"/>
      <c r="BA530" s="93"/>
      <c r="BB530" s="93"/>
      <c r="BC530" s="93"/>
      <c r="BD530" s="93"/>
      <c r="BE530" s="93"/>
      <c r="BF530" s="93"/>
      <c r="BG530" s="93"/>
      <c r="BH530" s="93"/>
      <c r="BI530" s="93"/>
      <c r="BJ530" s="93"/>
      <c r="BK530" s="93"/>
    </row>
    <row r="531" spans="1:63" x14ac:dyDescent="0.2">
      <c r="A531" s="91"/>
      <c r="B531" s="92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3"/>
      <c r="AM531" s="93"/>
      <c r="AN531" s="93"/>
      <c r="AO531" s="93"/>
      <c r="AP531" s="93"/>
      <c r="AQ531" s="93"/>
      <c r="AR531" s="93"/>
      <c r="AS531" s="93"/>
      <c r="AT531" s="93"/>
      <c r="AU531" s="92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</row>
    <row r="532" spans="1:63" x14ac:dyDescent="0.2">
      <c r="A532" s="91"/>
      <c r="B532" s="92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3"/>
      <c r="AM532" s="93"/>
      <c r="AN532" s="93"/>
      <c r="AO532" s="93"/>
      <c r="AP532" s="93"/>
      <c r="AQ532" s="93"/>
      <c r="AR532" s="93"/>
      <c r="AS532" s="93"/>
      <c r="AT532" s="93"/>
      <c r="AU532" s="92"/>
      <c r="AV532" s="93"/>
      <c r="AW532" s="93"/>
      <c r="AX532" s="93"/>
      <c r="AY532" s="93"/>
      <c r="AZ532" s="93"/>
      <c r="BA532" s="93"/>
      <c r="BB532" s="93"/>
      <c r="BC532" s="93"/>
      <c r="BD532" s="93"/>
      <c r="BE532" s="93"/>
      <c r="BF532" s="93"/>
      <c r="BG532" s="93"/>
      <c r="BH532" s="93"/>
      <c r="BI532" s="93"/>
      <c r="BJ532" s="93"/>
      <c r="BK532" s="93"/>
    </row>
    <row r="533" spans="1:63" x14ac:dyDescent="0.2">
      <c r="A533" s="91"/>
      <c r="B533" s="92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  <c r="AE533" s="92"/>
      <c r="AF533" s="92"/>
      <c r="AG533" s="92"/>
      <c r="AH533" s="92"/>
      <c r="AI533" s="92"/>
      <c r="AJ533" s="92"/>
      <c r="AK533" s="92"/>
      <c r="AL533" s="93"/>
      <c r="AM533" s="93"/>
      <c r="AN533" s="93"/>
      <c r="AO533" s="93"/>
      <c r="AP533" s="93"/>
      <c r="AQ533" s="93"/>
      <c r="AR533" s="93"/>
      <c r="AS533" s="93"/>
      <c r="AT533" s="93"/>
      <c r="AU533" s="92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</row>
    <row r="534" spans="1:63" x14ac:dyDescent="0.2">
      <c r="A534" s="91"/>
      <c r="B534" s="92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3"/>
      <c r="AM534" s="93"/>
      <c r="AN534" s="93"/>
      <c r="AO534" s="93"/>
      <c r="AP534" s="93"/>
      <c r="AQ534" s="93"/>
      <c r="AR534" s="93"/>
      <c r="AS534" s="93"/>
      <c r="AT534" s="93"/>
      <c r="AU534" s="92"/>
      <c r="AV534" s="93"/>
      <c r="AW534" s="93"/>
      <c r="AX534" s="93"/>
      <c r="AY534" s="93"/>
      <c r="AZ534" s="93"/>
      <c r="BA534" s="93"/>
      <c r="BB534" s="93"/>
      <c r="BC534" s="93"/>
      <c r="BD534" s="93"/>
      <c r="BE534" s="93"/>
      <c r="BF534" s="93"/>
      <c r="BG534" s="93"/>
      <c r="BH534" s="93"/>
      <c r="BI534" s="93"/>
      <c r="BJ534" s="93"/>
      <c r="BK534" s="93"/>
    </row>
    <row r="535" spans="1:63" x14ac:dyDescent="0.2">
      <c r="A535" s="91"/>
      <c r="B535" s="92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3"/>
      <c r="AM535" s="93"/>
      <c r="AN535" s="93"/>
      <c r="AO535" s="93"/>
      <c r="AP535" s="93"/>
      <c r="AQ535" s="93"/>
      <c r="AR535" s="93"/>
      <c r="AS535" s="93"/>
      <c r="AT535" s="93"/>
      <c r="AU535" s="92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</row>
    <row r="536" spans="1:63" x14ac:dyDescent="0.2">
      <c r="A536" s="91"/>
      <c r="B536" s="92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  <c r="AE536" s="92"/>
      <c r="AF536" s="92"/>
      <c r="AG536" s="92"/>
      <c r="AH536" s="92"/>
      <c r="AI536" s="92"/>
      <c r="AJ536" s="92"/>
      <c r="AK536" s="92"/>
      <c r="AL536" s="93"/>
      <c r="AM536" s="93"/>
      <c r="AN536" s="93"/>
      <c r="AO536" s="93"/>
      <c r="AP536" s="93"/>
      <c r="AQ536" s="93"/>
      <c r="AR536" s="93"/>
      <c r="AS536" s="93"/>
      <c r="AT536" s="93"/>
      <c r="AU536" s="92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</row>
    <row r="537" spans="1:63" x14ac:dyDescent="0.2">
      <c r="A537" s="91"/>
      <c r="B537" s="92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  <c r="AE537" s="92"/>
      <c r="AF537" s="92"/>
      <c r="AG537" s="92"/>
      <c r="AH537" s="92"/>
      <c r="AI537" s="92"/>
      <c r="AJ537" s="92"/>
      <c r="AK537" s="92"/>
      <c r="AL537" s="93"/>
      <c r="AM537" s="93"/>
      <c r="AN537" s="93"/>
      <c r="AO537" s="93"/>
      <c r="AP537" s="93"/>
      <c r="AQ537" s="93"/>
      <c r="AR537" s="93"/>
      <c r="AS537" s="93"/>
      <c r="AT537" s="93"/>
      <c r="AU537" s="92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</row>
    <row r="538" spans="1:63" x14ac:dyDescent="0.2">
      <c r="A538" s="91"/>
      <c r="B538" s="92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3"/>
      <c r="AM538" s="93"/>
      <c r="AN538" s="93"/>
      <c r="AO538" s="93"/>
      <c r="AP538" s="93"/>
      <c r="AQ538" s="93"/>
      <c r="AR538" s="93"/>
      <c r="AS538" s="93"/>
      <c r="AT538" s="93"/>
      <c r="AU538" s="92"/>
      <c r="AV538" s="93"/>
      <c r="AW538" s="93"/>
      <c r="AX538" s="93"/>
      <c r="AY538" s="93"/>
      <c r="AZ538" s="93"/>
      <c r="BA538" s="93"/>
      <c r="BB538" s="93"/>
      <c r="BC538" s="93"/>
      <c r="BD538" s="93"/>
      <c r="BE538" s="93"/>
      <c r="BF538" s="93"/>
      <c r="BG538" s="93"/>
      <c r="BH538" s="93"/>
      <c r="BI538" s="93"/>
      <c r="BJ538" s="93"/>
      <c r="BK538" s="93"/>
    </row>
    <row r="539" spans="1:63" x14ac:dyDescent="0.2">
      <c r="A539" s="91"/>
      <c r="B539" s="92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3"/>
      <c r="AM539" s="93"/>
      <c r="AN539" s="93"/>
      <c r="AO539" s="93"/>
      <c r="AP539" s="93"/>
      <c r="AQ539" s="93"/>
      <c r="AR539" s="93"/>
      <c r="AS539" s="93"/>
      <c r="AT539" s="93"/>
      <c r="AU539" s="92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</row>
    <row r="540" spans="1:63" x14ac:dyDescent="0.2">
      <c r="A540" s="91"/>
      <c r="B540" s="92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3"/>
      <c r="AM540" s="93"/>
      <c r="AN540" s="93"/>
      <c r="AO540" s="93"/>
      <c r="AP540" s="93"/>
      <c r="AQ540" s="93"/>
      <c r="AR540" s="93"/>
      <c r="AS540" s="93"/>
      <c r="AT540" s="93"/>
      <c r="AU540" s="92"/>
      <c r="AV540" s="93"/>
      <c r="AW540" s="93"/>
      <c r="AX540" s="93"/>
      <c r="AY540" s="93"/>
      <c r="AZ540" s="93"/>
      <c r="BA540" s="93"/>
      <c r="BB540" s="93"/>
      <c r="BC540" s="93"/>
      <c r="BD540" s="93"/>
      <c r="BE540" s="93"/>
      <c r="BF540" s="93"/>
      <c r="BG540" s="93"/>
      <c r="BH540" s="93"/>
      <c r="BI540" s="93"/>
      <c r="BJ540" s="93"/>
      <c r="BK540" s="93"/>
    </row>
    <row r="541" spans="1:63" x14ac:dyDescent="0.2">
      <c r="A541" s="91"/>
      <c r="B541" s="92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3"/>
      <c r="AM541" s="93"/>
      <c r="AN541" s="93"/>
      <c r="AO541" s="93"/>
      <c r="AP541" s="93"/>
      <c r="AQ541" s="93"/>
      <c r="AR541" s="93"/>
      <c r="AS541" s="93"/>
      <c r="AT541" s="93"/>
      <c r="AU541" s="92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</row>
    <row r="542" spans="1:63" x14ac:dyDescent="0.2">
      <c r="A542" s="91"/>
      <c r="B542" s="92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3"/>
      <c r="AM542" s="93"/>
      <c r="AN542" s="93"/>
      <c r="AO542" s="93"/>
      <c r="AP542" s="93"/>
      <c r="AQ542" s="93"/>
      <c r="AR542" s="93"/>
      <c r="AS542" s="93"/>
      <c r="AT542" s="93"/>
      <c r="AU542" s="92"/>
      <c r="AV542" s="93"/>
      <c r="AW542" s="93"/>
      <c r="AX542" s="93"/>
      <c r="AY542" s="93"/>
      <c r="AZ542" s="93"/>
      <c r="BA542" s="93"/>
      <c r="BB542" s="93"/>
      <c r="BC542" s="93"/>
      <c r="BD542" s="93"/>
      <c r="BE542" s="93"/>
      <c r="BF542" s="93"/>
      <c r="BG542" s="93"/>
      <c r="BH542" s="93"/>
      <c r="BI542" s="93"/>
      <c r="BJ542" s="93"/>
      <c r="BK542" s="93"/>
    </row>
    <row r="543" spans="1:63" x14ac:dyDescent="0.2">
      <c r="A543" s="91"/>
      <c r="B543" s="92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  <c r="AE543" s="92"/>
      <c r="AF543" s="92"/>
      <c r="AG543" s="92"/>
      <c r="AH543" s="92"/>
      <c r="AI543" s="92"/>
      <c r="AJ543" s="92"/>
      <c r="AK543" s="92"/>
      <c r="AL543" s="93"/>
      <c r="AM543" s="93"/>
      <c r="AN543" s="93"/>
      <c r="AO543" s="93"/>
      <c r="AP543" s="93"/>
      <c r="AQ543" s="93"/>
      <c r="AR543" s="93"/>
      <c r="AS543" s="93"/>
      <c r="AT543" s="93"/>
      <c r="AU543" s="92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</row>
    <row r="544" spans="1:63" x14ac:dyDescent="0.2">
      <c r="A544" s="91"/>
      <c r="B544" s="92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3"/>
      <c r="AM544" s="93"/>
      <c r="AN544" s="93"/>
      <c r="AO544" s="93"/>
      <c r="AP544" s="93"/>
      <c r="AQ544" s="93"/>
      <c r="AR544" s="93"/>
      <c r="AS544" s="93"/>
      <c r="AT544" s="93"/>
      <c r="AU544" s="92"/>
      <c r="AV544" s="93"/>
      <c r="AW544" s="93"/>
      <c r="AX544" s="93"/>
      <c r="AY544" s="93"/>
      <c r="AZ544" s="93"/>
      <c r="BA544" s="93"/>
      <c r="BB544" s="93"/>
      <c r="BC544" s="93"/>
      <c r="BD544" s="93"/>
      <c r="BE544" s="93"/>
      <c r="BF544" s="93"/>
      <c r="BG544" s="93"/>
      <c r="BH544" s="93"/>
      <c r="BI544" s="93"/>
      <c r="BJ544" s="93"/>
      <c r="BK544" s="93"/>
    </row>
    <row r="545" spans="1:63" x14ac:dyDescent="0.2">
      <c r="A545" s="91"/>
      <c r="B545" s="92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  <c r="AE545" s="92"/>
      <c r="AF545" s="92"/>
      <c r="AG545" s="92"/>
      <c r="AH545" s="92"/>
      <c r="AI545" s="92"/>
      <c r="AJ545" s="92"/>
      <c r="AK545" s="92"/>
      <c r="AL545" s="93"/>
      <c r="AM545" s="93"/>
      <c r="AN545" s="93"/>
      <c r="AO545" s="93"/>
      <c r="AP545" s="93"/>
      <c r="AQ545" s="93"/>
      <c r="AR545" s="93"/>
      <c r="AS545" s="93"/>
      <c r="AT545" s="93"/>
      <c r="AU545" s="92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</row>
    <row r="546" spans="1:63" x14ac:dyDescent="0.2">
      <c r="A546" s="91"/>
      <c r="B546" s="92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3"/>
      <c r="AM546" s="93"/>
      <c r="AN546" s="93"/>
      <c r="AO546" s="93"/>
      <c r="AP546" s="93"/>
      <c r="AQ546" s="93"/>
      <c r="AR546" s="93"/>
      <c r="AS546" s="93"/>
      <c r="AT546" s="93"/>
      <c r="AU546" s="92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</row>
    <row r="547" spans="1:63" x14ac:dyDescent="0.2">
      <c r="A547" s="91"/>
      <c r="B547" s="92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  <c r="AE547" s="92"/>
      <c r="AF547" s="92"/>
      <c r="AG547" s="92"/>
      <c r="AH547" s="92"/>
      <c r="AI547" s="92"/>
      <c r="AJ547" s="92"/>
      <c r="AK547" s="92"/>
      <c r="AL547" s="93"/>
      <c r="AM547" s="93"/>
      <c r="AN547" s="93"/>
      <c r="AO547" s="93"/>
      <c r="AP547" s="93"/>
      <c r="AQ547" s="93"/>
      <c r="AR547" s="93"/>
      <c r="AS547" s="93"/>
      <c r="AT547" s="93"/>
      <c r="AU547" s="92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</row>
    <row r="548" spans="1:63" x14ac:dyDescent="0.2">
      <c r="A548" s="91"/>
      <c r="B548" s="92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3"/>
      <c r="AM548" s="93"/>
      <c r="AN548" s="93"/>
      <c r="AO548" s="93"/>
      <c r="AP548" s="93"/>
      <c r="AQ548" s="93"/>
      <c r="AR548" s="93"/>
      <c r="AS548" s="93"/>
      <c r="AT548" s="93"/>
      <c r="AU548" s="92"/>
      <c r="AV548" s="93"/>
      <c r="AW548" s="93"/>
      <c r="AX548" s="93"/>
      <c r="AY548" s="93"/>
      <c r="AZ548" s="93"/>
      <c r="BA548" s="93"/>
      <c r="BB548" s="93"/>
      <c r="BC548" s="93"/>
      <c r="BD548" s="93"/>
      <c r="BE548" s="93"/>
      <c r="BF548" s="93"/>
      <c r="BG548" s="93"/>
      <c r="BH548" s="93"/>
      <c r="BI548" s="93"/>
      <c r="BJ548" s="93"/>
      <c r="BK548" s="93"/>
    </row>
    <row r="549" spans="1:63" x14ac:dyDescent="0.2">
      <c r="A549" s="91"/>
      <c r="B549" s="92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92"/>
      <c r="AH549" s="92"/>
      <c r="AI549" s="92"/>
      <c r="AJ549" s="92"/>
      <c r="AK549" s="92"/>
      <c r="AL549" s="93"/>
      <c r="AM549" s="93"/>
      <c r="AN549" s="93"/>
      <c r="AO549" s="93"/>
      <c r="AP549" s="93"/>
      <c r="AQ549" s="93"/>
      <c r="AR549" s="93"/>
      <c r="AS549" s="93"/>
      <c r="AT549" s="93"/>
      <c r="AU549" s="92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</row>
    <row r="550" spans="1:63" x14ac:dyDescent="0.2">
      <c r="A550" s="91"/>
      <c r="B550" s="92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3"/>
      <c r="AM550" s="93"/>
      <c r="AN550" s="93"/>
      <c r="AO550" s="93"/>
      <c r="AP550" s="93"/>
      <c r="AQ550" s="93"/>
      <c r="AR550" s="93"/>
      <c r="AS550" s="93"/>
      <c r="AT550" s="93"/>
      <c r="AU550" s="92"/>
      <c r="AV550" s="93"/>
      <c r="AW550" s="93"/>
      <c r="AX550" s="93"/>
      <c r="AY550" s="93"/>
      <c r="AZ550" s="93"/>
      <c r="BA550" s="93"/>
      <c r="BB550" s="93"/>
      <c r="BC550" s="93"/>
      <c r="BD550" s="93"/>
      <c r="BE550" s="93"/>
      <c r="BF550" s="93"/>
      <c r="BG550" s="93"/>
      <c r="BH550" s="93"/>
      <c r="BI550" s="93"/>
      <c r="BJ550" s="93"/>
      <c r="BK550" s="93"/>
    </row>
    <row r="551" spans="1:63" x14ac:dyDescent="0.2">
      <c r="A551" s="91"/>
      <c r="B551" s="92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  <c r="AE551" s="92"/>
      <c r="AF551" s="92"/>
      <c r="AG551" s="92"/>
      <c r="AH551" s="92"/>
      <c r="AI551" s="92"/>
      <c r="AJ551" s="92"/>
      <c r="AK551" s="92"/>
      <c r="AL551" s="93"/>
      <c r="AM551" s="93"/>
      <c r="AN551" s="93"/>
      <c r="AO551" s="93"/>
      <c r="AP551" s="93"/>
      <c r="AQ551" s="93"/>
      <c r="AR551" s="93"/>
      <c r="AS551" s="93"/>
      <c r="AT551" s="93"/>
      <c r="AU551" s="92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</row>
    <row r="552" spans="1:63" x14ac:dyDescent="0.2">
      <c r="A552" s="91"/>
      <c r="B552" s="92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  <c r="AE552" s="92"/>
      <c r="AF552" s="92"/>
      <c r="AG552" s="92"/>
      <c r="AH552" s="92"/>
      <c r="AI552" s="92"/>
      <c r="AJ552" s="92"/>
      <c r="AK552" s="92"/>
      <c r="AL552" s="93"/>
      <c r="AM552" s="93"/>
      <c r="AN552" s="93"/>
      <c r="AO552" s="93"/>
      <c r="AP552" s="93"/>
      <c r="AQ552" s="93"/>
      <c r="AR552" s="93"/>
      <c r="AS552" s="93"/>
      <c r="AT552" s="93"/>
      <c r="AU552" s="92"/>
      <c r="AV552" s="93"/>
      <c r="AW552" s="93"/>
      <c r="AX552" s="93"/>
      <c r="AY552" s="93"/>
      <c r="AZ552" s="93"/>
      <c r="BA552" s="93"/>
      <c r="BB552" s="93"/>
      <c r="BC552" s="93"/>
      <c r="BD552" s="93"/>
      <c r="BE552" s="93"/>
      <c r="BF552" s="93"/>
      <c r="BG552" s="93"/>
      <c r="BH552" s="93"/>
      <c r="BI552" s="93"/>
      <c r="BJ552" s="93"/>
      <c r="BK552" s="93"/>
    </row>
    <row r="553" spans="1:63" x14ac:dyDescent="0.2">
      <c r="A553" s="91"/>
      <c r="B553" s="92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  <c r="AE553" s="92"/>
      <c r="AF553" s="92"/>
      <c r="AG553" s="92"/>
      <c r="AH553" s="92"/>
      <c r="AI553" s="92"/>
      <c r="AJ553" s="92"/>
      <c r="AK553" s="92"/>
      <c r="AL553" s="93"/>
      <c r="AM553" s="93"/>
      <c r="AN553" s="93"/>
      <c r="AO553" s="93"/>
      <c r="AP553" s="93"/>
      <c r="AQ553" s="93"/>
      <c r="AR553" s="93"/>
      <c r="AS553" s="93"/>
      <c r="AT553" s="93"/>
      <c r="AU553" s="92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</row>
    <row r="554" spans="1:63" x14ac:dyDescent="0.2">
      <c r="A554" s="91"/>
      <c r="B554" s="92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92"/>
      <c r="AH554" s="92"/>
      <c r="AI554" s="92"/>
      <c r="AJ554" s="92"/>
      <c r="AK554" s="92"/>
      <c r="AL554" s="93"/>
      <c r="AM554" s="93"/>
      <c r="AN554" s="93"/>
      <c r="AO554" s="93"/>
      <c r="AP554" s="93"/>
      <c r="AQ554" s="93"/>
      <c r="AR554" s="93"/>
      <c r="AS554" s="93"/>
      <c r="AT554" s="93"/>
      <c r="AU554" s="92"/>
      <c r="AV554" s="93"/>
      <c r="AW554" s="93"/>
      <c r="AX554" s="93"/>
      <c r="AY554" s="93"/>
      <c r="AZ554" s="93"/>
      <c r="BA554" s="93"/>
      <c r="BB554" s="93"/>
      <c r="BC554" s="93"/>
      <c r="BD554" s="93"/>
      <c r="BE554" s="93"/>
      <c r="BF554" s="93"/>
      <c r="BG554" s="93"/>
      <c r="BH554" s="93"/>
      <c r="BI554" s="93"/>
      <c r="BJ554" s="93"/>
      <c r="BK554" s="93"/>
    </row>
    <row r="555" spans="1:63" x14ac:dyDescent="0.2">
      <c r="A555" s="91"/>
      <c r="B555" s="92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92"/>
      <c r="AH555" s="92"/>
      <c r="AI555" s="92"/>
      <c r="AJ555" s="92"/>
      <c r="AK555" s="92"/>
      <c r="AL555" s="93"/>
      <c r="AM555" s="93"/>
      <c r="AN555" s="93"/>
      <c r="AO555" s="93"/>
      <c r="AP555" s="93"/>
      <c r="AQ555" s="93"/>
      <c r="AR555" s="93"/>
      <c r="AS555" s="93"/>
      <c r="AT555" s="93"/>
      <c r="AU555" s="92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</row>
    <row r="556" spans="1:63" x14ac:dyDescent="0.2">
      <c r="A556" s="91"/>
      <c r="B556" s="92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  <c r="AE556" s="92"/>
      <c r="AF556" s="92"/>
      <c r="AG556" s="92"/>
      <c r="AH556" s="92"/>
      <c r="AI556" s="92"/>
      <c r="AJ556" s="92"/>
      <c r="AK556" s="92"/>
      <c r="AL556" s="93"/>
      <c r="AM556" s="93"/>
      <c r="AN556" s="93"/>
      <c r="AO556" s="93"/>
      <c r="AP556" s="93"/>
      <c r="AQ556" s="93"/>
      <c r="AR556" s="93"/>
      <c r="AS556" s="93"/>
      <c r="AT556" s="93"/>
      <c r="AU556" s="92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</row>
    <row r="557" spans="1:63" x14ac:dyDescent="0.2">
      <c r="A557" s="91"/>
      <c r="B557" s="92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  <c r="AE557" s="92"/>
      <c r="AF557" s="92"/>
      <c r="AG557" s="92"/>
      <c r="AH557" s="92"/>
      <c r="AI557" s="92"/>
      <c r="AJ557" s="92"/>
      <c r="AK557" s="92"/>
      <c r="AL557" s="93"/>
      <c r="AM557" s="93"/>
      <c r="AN557" s="93"/>
      <c r="AO557" s="93"/>
      <c r="AP557" s="93"/>
      <c r="AQ557" s="93"/>
      <c r="AR557" s="93"/>
      <c r="AS557" s="93"/>
      <c r="AT557" s="93"/>
      <c r="AU557" s="92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</row>
    <row r="558" spans="1:63" x14ac:dyDescent="0.2">
      <c r="A558" s="91"/>
      <c r="B558" s="92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  <c r="AE558" s="92"/>
      <c r="AF558" s="92"/>
      <c r="AG558" s="92"/>
      <c r="AH558" s="92"/>
      <c r="AI558" s="92"/>
      <c r="AJ558" s="92"/>
      <c r="AK558" s="92"/>
      <c r="AL558" s="93"/>
      <c r="AM558" s="93"/>
      <c r="AN558" s="93"/>
      <c r="AO558" s="93"/>
      <c r="AP558" s="93"/>
      <c r="AQ558" s="93"/>
      <c r="AR558" s="93"/>
      <c r="AS558" s="93"/>
      <c r="AT558" s="93"/>
      <c r="AU558" s="92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</row>
    <row r="559" spans="1:63" x14ac:dyDescent="0.2">
      <c r="A559" s="91"/>
      <c r="B559" s="92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92"/>
      <c r="AH559" s="92"/>
      <c r="AI559" s="92"/>
      <c r="AJ559" s="92"/>
      <c r="AK559" s="92"/>
      <c r="AL559" s="93"/>
      <c r="AM559" s="93"/>
      <c r="AN559" s="93"/>
      <c r="AO559" s="93"/>
      <c r="AP559" s="93"/>
      <c r="AQ559" s="93"/>
      <c r="AR559" s="93"/>
      <c r="AS559" s="93"/>
      <c r="AT559" s="93"/>
      <c r="AU559" s="92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</row>
    <row r="560" spans="1:63" x14ac:dyDescent="0.2">
      <c r="A560" s="91"/>
      <c r="B560" s="92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  <c r="AE560" s="92"/>
      <c r="AF560" s="92"/>
      <c r="AG560" s="92"/>
      <c r="AH560" s="92"/>
      <c r="AI560" s="92"/>
      <c r="AJ560" s="92"/>
      <c r="AK560" s="92"/>
      <c r="AL560" s="93"/>
      <c r="AM560" s="93"/>
      <c r="AN560" s="93"/>
      <c r="AO560" s="93"/>
      <c r="AP560" s="93"/>
      <c r="AQ560" s="93"/>
      <c r="AR560" s="93"/>
      <c r="AS560" s="93"/>
      <c r="AT560" s="93"/>
      <c r="AU560" s="92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</row>
    <row r="561" spans="1:63" x14ac:dyDescent="0.2">
      <c r="A561" s="91"/>
      <c r="B561" s="92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  <c r="AE561" s="92"/>
      <c r="AF561" s="92"/>
      <c r="AG561" s="92"/>
      <c r="AH561" s="92"/>
      <c r="AI561" s="92"/>
      <c r="AJ561" s="92"/>
      <c r="AK561" s="92"/>
      <c r="AL561" s="93"/>
      <c r="AM561" s="93"/>
      <c r="AN561" s="93"/>
      <c r="AO561" s="93"/>
      <c r="AP561" s="93"/>
      <c r="AQ561" s="93"/>
      <c r="AR561" s="93"/>
      <c r="AS561" s="93"/>
      <c r="AT561" s="93"/>
      <c r="AU561" s="92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</row>
    <row r="562" spans="1:63" x14ac:dyDescent="0.2">
      <c r="A562" s="91"/>
      <c r="B562" s="92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  <c r="AE562" s="92"/>
      <c r="AF562" s="92"/>
      <c r="AG562" s="92"/>
      <c r="AH562" s="92"/>
      <c r="AI562" s="92"/>
      <c r="AJ562" s="92"/>
      <c r="AK562" s="92"/>
      <c r="AL562" s="93"/>
      <c r="AM562" s="93"/>
      <c r="AN562" s="93"/>
      <c r="AO562" s="93"/>
      <c r="AP562" s="93"/>
      <c r="AQ562" s="93"/>
      <c r="AR562" s="93"/>
      <c r="AS562" s="93"/>
      <c r="AT562" s="93"/>
      <c r="AU562" s="92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</row>
    <row r="563" spans="1:63" x14ac:dyDescent="0.2">
      <c r="A563" s="91"/>
      <c r="B563" s="92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  <c r="AE563" s="92"/>
      <c r="AF563" s="92"/>
      <c r="AG563" s="92"/>
      <c r="AH563" s="92"/>
      <c r="AI563" s="92"/>
      <c r="AJ563" s="92"/>
      <c r="AK563" s="92"/>
      <c r="AL563" s="93"/>
      <c r="AM563" s="93"/>
      <c r="AN563" s="93"/>
      <c r="AO563" s="93"/>
      <c r="AP563" s="93"/>
      <c r="AQ563" s="93"/>
      <c r="AR563" s="93"/>
      <c r="AS563" s="93"/>
      <c r="AT563" s="93"/>
      <c r="AU563" s="92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</row>
    <row r="564" spans="1:63" x14ac:dyDescent="0.2">
      <c r="A564" s="91"/>
      <c r="B564" s="92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  <c r="AE564" s="92"/>
      <c r="AF564" s="92"/>
      <c r="AG564" s="92"/>
      <c r="AH564" s="92"/>
      <c r="AI564" s="92"/>
      <c r="AJ564" s="92"/>
      <c r="AK564" s="92"/>
      <c r="AL564" s="93"/>
      <c r="AM564" s="93"/>
      <c r="AN564" s="93"/>
      <c r="AO564" s="93"/>
      <c r="AP564" s="93"/>
      <c r="AQ564" s="93"/>
      <c r="AR564" s="93"/>
      <c r="AS564" s="93"/>
      <c r="AT564" s="93"/>
      <c r="AU564" s="92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</row>
    <row r="565" spans="1:63" x14ac:dyDescent="0.2">
      <c r="A565" s="91"/>
      <c r="B565" s="92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  <c r="AE565" s="92"/>
      <c r="AF565" s="92"/>
      <c r="AG565" s="92"/>
      <c r="AH565" s="92"/>
      <c r="AI565" s="92"/>
      <c r="AJ565" s="92"/>
      <c r="AK565" s="92"/>
      <c r="AL565" s="93"/>
      <c r="AM565" s="93"/>
      <c r="AN565" s="93"/>
      <c r="AO565" s="93"/>
      <c r="AP565" s="93"/>
      <c r="AQ565" s="93"/>
      <c r="AR565" s="93"/>
      <c r="AS565" s="93"/>
      <c r="AT565" s="93"/>
      <c r="AU565" s="92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</row>
    <row r="566" spans="1:63" x14ac:dyDescent="0.2">
      <c r="A566" s="91"/>
      <c r="B566" s="92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3"/>
      <c r="AM566" s="93"/>
      <c r="AN566" s="93"/>
      <c r="AO566" s="93"/>
      <c r="AP566" s="93"/>
      <c r="AQ566" s="93"/>
      <c r="AR566" s="93"/>
      <c r="AS566" s="93"/>
      <c r="AT566" s="93"/>
      <c r="AU566" s="92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</row>
    <row r="567" spans="1:63" x14ac:dyDescent="0.2">
      <c r="A567" s="91"/>
      <c r="B567" s="92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3"/>
      <c r="AM567" s="93"/>
      <c r="AN567" s="93"/>
      <c r="AO567" s="93"/>
      <c r="AP567" s="93"/>
      <c r="AQ567" s="93"/>
      <c r="AR567" s="93"/>
      <c r="AS567" s="93"/>
      <c r="AT567" s="93"/>
      <c r="AU567" s="92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</row>
    <row r="568" spans="1:63" x14ac:dyDescent="0.2">
      <c r="A568" s="91"/>
      <c r="B568" s="92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3"/>
      <c r="AM568" s="93"/>
      <c r="AN568" s="93"/>
      <c r="AO568" s="93"/>
      <c r="AP568" s="93"/>
      <c r="AQ568" s="93"/>
      <c r="AR568" s="93"/>
      <c r="AS568" s="93"/>
      <c r="AT568" s="93"/>
      <c r="AU568" s="92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</row>
    <row r="569" spans="1:63" x14ac:dyDescent="0.2">
      <c r="A569" s="91"/>
      <c r="B569" s="92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3"/>
      <c r="AM569" s="93"/>
      <c r="AN569" s="93"/>
      <c r="AO569" s="93"/>
      <c r="AP569" s="93"/>
      <c r="AQ569" s="93"/>
      <c r="AR569" s="93"/>
      <c r="AS569" s="93"/>
      <c r="AT569" s="93"/>
      <c r="AU569" s="92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</row>
    <row r="570" spans="1:63" x14ac:dyDescent="0.2">
      <c r="A570" s="91"/>
      <c r="B570" s="92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3"/>
      <c r="AM570" s="93"/>
      <c r="AN570" s="93"/>
      <c r="AO570" s="93"/>
      <c r="AP570" s="93"/>
      <c r="AQ570" s="93"/>
      <c r="AR570" s="93"/>
      <c r="AS570" s="93"/>
      <c r="AT570" s="93"/>
      <c r="AU570" s="92"/>
      <c r="AV570" s="93"/>
      <c r="AW570" s="93"/>
      <c r="AX570" s="93"/>
      <c r="AY570" s="93"/>
      <c r="AZ570" s="93"/>
      <c r="BA570" s="93"/>
      <c r="BB570" s="93"/>
      <c r="BC570" s="93"/>
      <c r="BD570" s="93"/>
      <c r="BE570" s="93"/>
      <c r="BF570" s="93"/>
      <c r="BG570" s="93"/>
      <c r="BH570" s="93"/>
      <c r="BI570" s="93"/>
      <c r="BJ570" s="93"/>
      <c r="BK570" s="93"/>
    </row>
    <row r="571" spans="1:63" x14ac:dyDescent="0.2">
      <c r="A571" s="91"/>
      <c r="B571" s="92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  <c r="AE571" s="92"/>
      <c r="AF571" s="92"/>
      <c r="AG571" s="92"/>
      <c r="AH571" s="92"/>
      <c r="AI571" s="92"/>
      <c r="AJ571" s="92"/>
      <c r="AK571" s="92"/>
      <c r="AL571" s="93"/>
      <c r="AM571" s="93"/>
      <c r="AN571" s="93"/>
      <c r="AO571" s="93"/>
      <c r="AP571" s="93"/>
      <c r="AQ571" s="93"/>
      <c r="AR571" s="93"/>
      <c r="AS571" s="93"/>
      <c r="AT571" s="93"/>
      <c r="AU571" s="92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</row>
    <row r="572" spans="1:63" x14ac:dyDescent="0.2">
      <c r="A572" s="91"/>
      <c r="B572" s="92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  <c r="AE572" s="92"/>
      <c r="AF572" s="92"/>
      <c r="AG572" s="92"/>
      <c r="AH572" s="92"/>
      <c r="AI572" s="92"/>
      <c r="AJ572" s="92"/>
      <c r="AK572" s="92"/>
      <c r="AL572" s="93"/>
      <c r="AM572" s="93"/>
      <c r="AN572" s="93"/>
      <c r="AO572" s="93"/>
      <c r="AP572" s="93"/>
      <c r="AQ572" s="93"/>
      <c r="AR572" s="93"/>
      <c r="AS572" s="93"/>
      <c r="AT572" s="93"/>
      <c r="AU572" s="92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</row>
    <row r="573" spans="1:63" x14ac:dyDescent="0.2">
      <c r="A573" s="91"/>
      <c r="B573" s="92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3"/>
      <c r="AM573" s="93"/>
      <c r="AN573" s="93"/>
      <c r="AO573" s="93"/>
      <c r="AP573" s="93"/>
      <c r="AQ573" s="93"/>
      <c r="AR573" s="93"/>
      <c r="AS573" s="93"/>
      <c r="AT573" s="93"/>
      <c r="AU573" s="92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</row>
    <row r="574" spans="1:63" x14ac:dyDescent="0.2">
      <c r="A574" s="91"/>
      <c r="B574" s="92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92"/>
      <c r="AH574" s="92"/>
      <c r="AI574" s="92"/>
      <c r="AJ574" s="92"/>
      <c r="AK574" s="92"/>
      <c r="AL574" s="93"/>
      <c r="AM574" s="93"/>
      <c r="AN574" s="93"/>
      <c r="AO574" s="93"/>
      <c r="AP574" s="93"/>
      <c r="AQ574" s="93"/>
      <c r="AR574" s="93"/>
      <c r="AS574" s="93"/>
      <c r="AT574" s="93"/>
      <c r="AU574" s="92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</row>
    <row r="575" spans="1:63" x14ac:dyDescent="0.2">
      <c r="A575" s="91"/>
      <c r="B575" s="92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3"/>
      <c r="AM575" s="93"/>
      <c r="AN575" s="93"/>
      <c r="AO575" s="93"/>
      <c r="AP575" s="93"/>
      <c r="AQ575" s="93"/>
      <c r="AR575" s="93"/>
      <c r="AS575" s="93"/>
      <c r="AT575" s="93"/>
      <c r="AU575" s="92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</row>
    <row r="576" spans="1:63" x14ac:dyDescent="0.2">
      <c r="A576" s="91"/>
      <c r="B576" s="92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92"/>
      <c r="AH576" s="92"/>
      <c r="AI576" s="92"/>
      <c r="AJ576" s="92"/>
      <c r="AK576" s="92"/>
      <c r="AL576" s="93"/>
      <c r="AM576" s="93"/>
      <c r="AN576" s="93"/>
      <c r="AO576" s="93"/>
      <c r="AP576" s="93"/>
      <c r="AQ576" s="93"/>
      <c r="AR576" s="93"/>
      <c r="AS576" s="93"/>
      <c r="AT576" s="93"/>
      <c r="AU576" s="92"/>
      <c r="AV576" s="93"/>
      <c r="AW576" s="93"/>
      <c r="AX576" s="93"/>
      <c r="AY576" s="93"/>
      <c r="AZ576" s="93"/>
      <c r="BA576" s="93"/>
      <c r="BB576" s="93"/>
      <c r="BC576" s="93"/>
      <c r="BD576" s="93"/>
      <c r="BE576" s="93"/>
      <c r="BF576" s="93"/>
      <c r="BG576" s="93"/>
      <c r="BH576" s="93"/>
      <c r="BI576" s="93"/>
      <c r="BJ576" s="93"/>
      <c r="BK576" s="93"/>
    </row>
    <row r="577" spans="1:63" x14ac:dyDescent="0.2">
      <c r="A577" s="91"/>
      <c r="B577" s="92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3"/>
      <c r="AM577" s="93"/>
      <c r="AN577" s="93"/>
      <c r="AO577" s="93"/>
      <c r="AP577" s="93"/>
      <c r="AQ577" s="93"/>
      <c r="AR577" s="93"/>
      <c r="AS577" s="93"/>
      <c r="AT577" s="93"/>
      <c r="AU577" s="92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</row>
    <row r="578" spans="1:63" x14ac:dyDescent="0.2">
      <c r="A578" s="91"/>
      <c r="B578" s="92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3"/>
      <c r="AM578" s="93"/>
      <c r="AN578" s="93"/>
      <c r="AO578" s="93"/>
      <c r="AP578" s="93"/>
      <c r="AQ578" s="93"/>
      <c r="AR578" s="93"/>
      <c r="AS578" s="93"/>
      <c r="AT578" s="93"/>
      <c r="AU578" s="92"/>
      <c r="AV578" s="93"/>
      <c r="AW578" s="93"/>
      <c r="AX578" s="93"/>
      <c r="AY578" s="93"/>
      <c r="AZ578" s="93"/>
      <c r="BA578" s="93"/>
      <c r="BB578" s="93"/>
      <c r="BC578" s="93"/>
      <c r="BD578" s="93"/>
      <c r="BE578" s="93"/>
      <c r="BF578" s="93"/>
      <c r="BG578" s="93"/>
      <c r="BH578" s="93"/>
      <c r="BI578" s="93"/>
      <c r="BJ578" s="93"/>
      <c r="BK578" s="93"/>
    </row>
    <row r="579" spans="1:63" x14ac:dyDescent="0.2">
      <c r="A579" s="91"/>
      <c r="B579" s="92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92"/>
      <c r="AH579" s="92"/>
      <c r="AI579" s="92"/>
      <c r="AJ579" s="92"/>
      <c r="AK579" s="92"/>
      <c r="AL579" s="93"/>
      <c r="AM579" s="93"/>
      <c r="AN579" s="93"/>
      <c r="AO579" s="93"/>
      <c r="AP579" s="93"/>
      <c r="AQ579" s="93"/>
      <c r="AR579" s="93"/>
      <c r="AS579" s="93"/>
      <c r="AT579" s="93"/>
      <c r="AU579" s="92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</row>
    <row r="580" spans="1:63" x14ac:dyDescent="0.2">
      <c r="A580" s="91"/>
      <c r="B580" s="92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3"/>
      <c r="AM580" s="93"/>
      <c r="AN580" s="93"/>
      <c r="AO580" s="93"/>
      <c r="AP580" s="93"/>
      <c r="AQ580" s="93"/>
      <c r="AR580" s="93"/>
      <c r="AS580" s="93"/>
      <c r="AT580" s="93"/>
      <c r="AU580" s="92"/>
      <c r="AV580" s="93"/>
      <c r="AW580" s="93"/>
      <c r="AX580" s="93"/>
      <c r="AY580" s="93"/>
      <c r="AZ580" s="93"/>
      <c r="BA580" s="93"/>
      <c r="BB580" s="93"/>
      <c r="BC580" s="93"/>
      <c r="BD580" s="93"/>
      <c r="BE580" s="93"/>
      <c r="BF580" s="93"/>
      <c r="BG580" s="93"/>
      <c r="BH580" s="93"/>
      <c r="BI580" s="93"/>
      <c r="BJ580" s="93"/>
      <c r="BK580" s="93"/>
    </row>
    <row r="581" spans="1:63" x14ac:dyDescent="0.2">
      <c r="A581" s="91"/>
      <c r="B581" s="92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3"/>
      <c r="AM581" s="93"/>
      <c r="AN581" s="93"/>
      <c r="AO581" s="93"/>
      <c r="AP581" s="93"/>
      <c r="AQ581" s="93"/>
      <c r="AR581" s="93"/>
      <c r="AS581" s="93"/>
      <c r="AT581" s="93"/>
      <c r="AU581" s="92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</row>
    <row r="582" spans="1:63" x14ac:dyDescent="0.2">
      <c r="A582" s="91"/>
      <c r="B582" s="92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3"/>
      <c r="AM582" s="93"/>
      <c r="AN582" s="93"/>
      <c r="AO582" s="93"/>
      <c r="AP582" s="93"/>
      <c r="AQ582" s="93"/>
      <c r="AR582" s="93"/>
      <c r="AS582" s="93"/>
      <c r="AT582" s="93"/>
      <c r="AU582" s="92"/>
      <c r="AV582" s="93"/>
      <c r="AW582" s="93"/>
      <c r="AX582" s="93"/>
      <c r="AY582" s="93"/>
      <c r="AZ582" s="93"/>
      <c r="BA582" s="93"/>
      <c r="BB582" s="93"/>
      <c r="BC582" s="93"/>
      <c r="BD582" s="93"/>
      <c r="BE582" s="93"/>
      <c r="BF582" s="93"/>
      <c r="BG582" s="93"/>
      <c r="BH582" s="93"/>
      <c r="BI582" s="93"/>
      <c r="BJ582" s="93"/>
      <c r="BK582" s="93"/>
    </row>
    <row r="583" spans="1:63" x14ac:dyDescent="0.2">
      <c r="A583" s="91"/>
      <c r="B583" s="92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3"/>
      <c r="AM583" s="93"/>
      <c r="AN583" s="93"/>
      <c r="AO583" s="93"/>
      <c r="AP583" s="93"/>
      <c r="AQ583" s="93"/>
      <c r="AR583" s="93"/>
      <c r="AS583" s="93"/>
      <c r="AT583" s="93"/>
      <c r="AU583" s="92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</row>
    <row r="584" spans="1:63" x14ac:dyDescent="0.2">
      <c r="A584" s="91"/>
      <c r="B584" s="92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3"/>
      <c r="AM584" s="93"/>
      <c r="AN584" s="93"/>
      <c r="AO584" s="93"/>
      <c r="AP584" s="93"/>
      <c r="AQ584" s="93"/>
      <c r="AR584" s="93"/>
      <c r="AS584" s="93"/>
      <c r="AT584" s="93"/>
      <c r="AU584" s="92"/>
      <c r="AV584" s="93"/>
      <c r="AW584" s="93"/>
      <c r="AX584" s="93"/>
      <c r="AY584" s="93"/>
      <c r="AZ584" s="93"/>
      <c r="BA584" s="93"/>
      <c r="BB584" s="93"/>
      <c r="BC584" s="93"/>
      <c r="BD584" s="93"/>
      <c r="BE584" s="93"/>
      <c r="BF584" s="93"/>
      <c r="BG584" s="93"/>
      <c r="BH584" s="93"/>
      <c r="BI584" s="93"/>
      <c r="BJ584" s="93"/>
      <c r="BK584" s="93"/>
    </row>
    <row r="585" spans="1:63" x14ac:dyDescent="0.2">
      <c r="A585" s="91"/>
      <c r="B585" s="92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3"/>
      <c r="AM585" s="93"/>
      <c r="AN585" s="93"/>
      <c r="AO585" s="93"/>
      <c r="AP585" s="93"/>
      <c r="AQ585" s="93"/>
      <c r="AR585" s="93"/>
      <c r="AS585" s="93"/>
      <c r="AT585" s="93"/>
      <c r="AU585" s="92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</row>
    <row r="586" spans="1:63" x14ac:dyDescent="0.2">
      <c r="A586" s="91"/>
      <c r="B586" s="92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3"/>
      <c r="AM586" s="93"/>
      <c r="AN586" s="93"/>
      <c r="AO586" s="93"/>
      <c r="AP586" s="93"/>
      <c r="AQ586" s="93"/>
      <c r="AR586" s="93"/>
      <c r="AS586" s="93"/>
      <c r="AT586" s="93"/>
      <c r="AU586" s="92"/>
      <c r="AV586" s="93"/>
      <c r="AW586" s="93"/>
      <c r="AX586" s="93"/>
      <c r="AY586" s="93"/>
      <c r="AZ586" s="93"/>
      <c r="BA586" s="93"/>
      <c r="BB586" s="93"/>
      <c r="BC586" s="93"/>
      <c r="BD586" s="93"/>
      <c r="BE586" s="93"/>
      <c r="BF586" s="93"/>
      <c r="BG586" s="93"/>
      <c r="BH586" s="93"/>
      <c r="BI586" s="93"/>
      <c r="BJ586" s="93"/>
      <c r="BK586" s="93"/>
    </row>
    <row r="587" spans="1:63" x14ac:dyDescent="0.2">
      <c r="A587" s="91"/>
      <c r="B587" s="92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3"/>
      <c r="AM587" s="93"/>
      <c r="AN587" s="93"/>
      <c r="AO587" s="93"/>
      <c r="AP587" s="93"/>
      <c r="AQ587" s="93"/>
      <c r="AR587" s="93"/>
      <c r="AS587" s="93"/>
      <c r="AT587" s="93"/>
      <c r="AU587" s="92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</row>
    <row r="588" spans="1:63" x14ac:dyDescent="0.2">
      <c r="A588" s="91"/>
      <c r="B588" s="92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3"/>
      <c r="AM588" s="93"/>
      <c r="AN588" s="93"/>
      <c r="AO588" s="93"/>
      <c r="AP588" s="93"/>
      <c r="AQ588" s="93"/>
      <c r="AR588" s="93"/>
      <c r="AS588" s="93"/>
      <c r="AT588" s="93"/>
      <c r="AU588" s="92"/>
      <c r="AV588" s="93"/>
      <c r="AW588" s="93"/>
      <c r="AX588" s="93"/>
      <c r="AY588" s="93"/>
      <c r="AZ588" s="93"/>
      <c r="BA588" s="93"/>
      <c r="BB588" s="93"/>
      <c r="BC588" s="93"/>
      <c r="BD588" s="93"/>
      <c r="BE588" s="93"/>
      <c r="BF588" s="93"/>
      <c r="BG588" s="93"/>
      <c r="BH588" s="93"/>
      <c r="BI588" s="93"/>
      <c r="BJ588" s="93"/>
      <c r="BK588" s="93"/>
    </row>
    <row r="589" spans="1:63" x14ac:dyDescent="0.2">
      <c r="A589" s="91"/>
      <c r="B589" s="92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92"/>
      <c r="AH589" s="92"/>
      <c r="AI589" s="92"/>
      <c r="AJ589" s="92"/>
      <c r="AK589" s="92"/>
      <c r="AL589" s="93"/>
      <c r="AM589" s="93"/>
      <c r="AN589" s="93"/>
      <c r="AO589" s="93"/>
      <c r="AP589" s="93"/>
      <c r="AQ589" s="93"/>
      <c r="AR589" s="93"/>
      <c r="AS589" s="93"/>
      <c r="AT589" s="93"/>
      <c r="AU589" s="92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</row>
    <row r="590" spans="1:63" x14ac:dyDescent="0.2">
      <c r="A590" s="91"/>
      <c r="B590" s="92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  <c r="AE590" s="92"/>
      <c r="AF590" s="92"/>
      <c r="AG590" s="92"/>
      <c r="AH590" s="92"/>
      <c r="AI590" s="92"/>
      <c r="AJ590" s="92"/>
      <c r="AK590" s="92"/>
      <c r="AL590" s="93"/>
      <c r="AM590" s="93"/>
      <c r="AN590" s="93"/>
      <c r="AO590" s="93"/>
      <c r="AP590" s="93"/>
      <c r="AQ590" s="93"/>
      <c r="AR590" s="93"/>
      <c r="AS590" s="93"/>
      <c r="AT590" s="93"/>
      <c r="AU590" s="92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</row>
    <row r="591" spans="1:63" x14ac:dyDescent="0.2">
      <c r="A591" s="91"/>
      <c r="B591" s="92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3"/>
      <c r="AM591" s="93"/>
      <c r="AN591" s="93"/>
      <c r="AO591" s="93"/>
      <c r="AP591" s="93"/>
      <c r="AQ591" s="93"/>
      <c r="AR591" s="93"/>
      <c r="AS591" s="93"/>
      <c r="AT591" s="93"/>
      <c r="AU591" s="92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</row>
    <row r="592" spans="1:63" x14ac:dyDescent="0.2">
      <c r="A592" s="91"/>
      <c r="B592" s="92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3"/>
      <c r="AM592" s="93"/>
      <c r="AN592" s="93"/>
      <c r="AO592" s="93"/>
      <c r="AP592" s="93"/>
      <c r="AQ592" s="93"/>
      <c r="AR592" s="93"/>
      <c r="AS592" s="93"/>
      <c r="AT592" s="93"/>
      <c r="AU592" s="92"/>
      <c r="AV592" s="93"/>
      <c r="AW592" s="93"/>
      <c r="AX592" s="93"/>
      <c r="AY592" s="93"/>
      <c r="AZ592" s="93"/>
      <c r="BA592" s="93"/>
      <c r="BB592" s="93"/>
      <c r="BC592" s="93"/>
      <c r="BD592" s="93"/>
      <c r="BE592" s="93"/>
      <c r="BF592" s="93"/>
      <c r="BG592" s="93"/>
      <c r="BH592" s="93"/>
      <c r="BI592" s="93"/>
      <c r="BJ592" s="93"/>
      <c r="BK592" s="93"/>
    </row>
    <row r="593" spans="1:63" x14ac:dyDescent="0.2">
      <c r="A593" s="91"/>
      <c r="B593" s="92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  <c r="AE593" s="92"/>
      <c r="AF593" s="92"/>
      <c r="AG593" s="92"/>
      <c r="AH593" s="92"/>
      <c r="AI593" s="92"/>
      <c r="AJ593" s="92"/>
      <c r="AK593" s="92"/>
      <c r="AL593" s="93"/>
      <c r="AM593" s="93"/>
      <c r="AN593" s="93"/>
      <c r="AO593" s="93"/>
      <c r="AP593" s="93"/>
      <c r="AQ593" s="93"/>
      <c r="AR593" s="93"/>
      <c r="AS593" s="93"/>
      <c r="AT593" s="93"/>
      <c r="AU593" s="92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</row>
    <row r="594" spans="1:63" x14ac:dyDescent="0.2">
      <c r="A594" s="91"/>
      <c r="B594" s="92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3"/>
      <c r="AM594" s="93"/>
      <c r="AN594" s="93"/>
      <c r="AO594" s="93"/>
      <c r="AP594" s="93"/>
      <c r="AQ594" s="93"/>
      <c r="AR594" s="93"/>
      <c r="AS594" s="93"/>
      <c r="AT594" s="93"/>
      <c r="AU594" s="92"/>
      <c r="AV594" s="93"/>
      <c r="AW594" s="93"/>
      <c r="AX594" s="93"/>
      <c r="AY594" s="93"/>
      <c r="AZ594" s="93"/>
      <c r="BA594" s="93"/>
      <c r="BB594" s="93"/>
      <c r="BC594" s="93"/>
      <c r="BD594" s="93"/>
      <c r="BE594" s="93"/>
      <c r="BF594" s="93"/>
      <c r="BG594" s="93"/>
      <c r="BH594" s="93"/>
      <c r="BI594" s="93"/>
      <c r="BJ594" s="93"/>
      <c r="BK594" s="93"/>
    </row>
    <row r="595" spans="1:63" x14ac:dyDescent="0.2">
      <c r="A595" s="91"/>
      <c r="B595" s="92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  <c r="AE595" s="92"/>
      <c r="AF595" s="92"/>
      <c r="AG595" s="92"/>
      <c r="AH595" s="92"/>
      <c r="AI595" s="92"/>
      <c r="AJ595" s="92"/>
      <c r="AK595" s="92"/>
      <c r="AL595" s="93"/>
      <c r="AM595" s="93"/>
      <c r="AN595" s="93"/>
      <c r="AO595" s="93"/>
      <c r="AP595" s="93"/>
      <c r="AQ595" s="93"/>
      <c r="AR595" s="93"/>
      <c r="AS595" s="93"/>
      <c r="AT595" s="93"/>
      <c r="AU595" s="92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</row>
    <row r="596" spans="1:63" x14ac:dyDescent="0.2">
      <c r="A596" s="91"/>
      <c r="B596" s="92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3"/>
      <c r="AM596" s="93"/>
      <c r="AN596" s="93"/>
      <c r="AO596" s="93"/>
      <c r="AP596" s="93"/>
      <c r="AQ596" s="93"/>
      <c r="AR596" s="93"/>
      <c r="AS596" s="93"/>
      <c r="AT596" s="93"/>
      <c r="AU596" s="92"/>
      <c r="AV596" s="93"/>
      <c r="AW596" s="93"/>
      <c r="AX596" s="93"/>
      <c r="AY596" s="93"/>
      <c r="AZ596" s="93"/>
      <c r="BA596" s="93"/>
      <c r="BB596" s="93"/>
      <c r="BC596" s="93"/>
      <c r="BD596" s="93"/>
      <c r="BE596" s="93"/>
      <c r="BF596" s="93"/>
      <c r="BG596" s="93"/>
      <c r="BH596" s="93"/>
      <c r="BI596" s="93"/>
      <c r="BJ596" s="93"/>
      <c r="BK596" s="93"/>
    </row>
    <row r="597" spans="1:63" x14ac:dyDescent="0.2">
      <c r="A597" s="91"/>
      <c r="B597" s="92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3"/>
      <c r="AM597" s="93"/>
      <c r="AN597" s="93"/>
      <c r="AO597" s="93"/>
      <c r="AP597" s="93"/>
      <c r="AQ597" s="93"/>
      <c r="AR597" s="93"/>
      <c r="AS597" s="93"/>
      <c r="AT597" s="93"/>
      <c r="AU597" s="92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</row>
    <row r="598" spans="1:63" x14ac:dyDescent="0.2">
      <c r="A598" s="91"/>
      <c r="B598" s="92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  <c r="AE598" s="92"/>
      <c r="AF598" s="92"/>
      <c r="AG598" s="92"/>
      <c r="AH598" s="92"/>
      <c r="AI598" s="92"/>
      <c r="AJ598" s="92"/>
      <c r="AK598" s="92"/>
      <c r="AL598" s="93"/>
      <c r="AM598" s="93"/>
      <c r="AN598" s="93"/>
      <c r="AO598" s="93"/>
      <c r="AP598" s="93"/>
      <c r="AQ598" s="93"/>
      <c r="AR598" s="93"/>
      <c r="AS598" s="93"/>
      <c r="AT598" s="93"/>
      <c r="AU598" s="92"/>
      <c r="AV598" s="93"/>
      <c r="AW598" s="93"/>
      <c r="AX598" s="93"/>
      <c r="AY598" s="93"/>
      <c r="AZ598" s="93"/>
      <c r="BA598" s="93"/>
      <c r="BB598" s="93"/>
      <c r="BC598" s="93"/>
      <c r="BD598" s="93"/>
      <c r="BE598" s="93"/>
      <c r="BF598" s="93"/>
      <c r="BG598" s="93"/>
      <c r="BH598" s="93"/>
      <c r="BI598" s="93"/>
      <c r="BJ598" s="93"/>
      <c r="BK598" s="93"/>
    </row>
    <row r="599" spans="1:63" x14ac:dyDescent="0.2">
      <c r="A599" s="91"/>
      <c r="B599" s="92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92"/>
      <c r="AH599" s="92"/>
      <c r="AI599" s="92"/>
      <c r="AJ599" s="92"/>
      <c r="AK599" s="92"/>
      <c r="AL599" s="93"/>
      <c r="AM599" s="93"/>
      <c r="AN599" s="93"/>
      <c r="AO599" s="93"/>
      <c r="AP599" s="93"/>
      <c r="AQ599" s="93"/>
      <c r="AR599" s="93"/>
      <c r="AS599" s="93"/>
      <c r="AT599" s="93"/>
      <c r="AU599" s="92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</row>
    <row r="600" spans="1:63" x14ac:dyDescent="0.2">
      <c r="A600" s="91"/>
      <c r="B600" s="92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3"/>
      <c r="AM600" s="93"/>
      <c r="AN600" s="93"/>
      <c r="AO600" s="93"/>
      <c r="AP600" s="93"/>
      <c r="AQ600" s="93"/>
      <c r="AR600" s="93"/>
      <c r="AS600" s="93"/>
      <c r="AT600" s="93"/>
      <c r="AU600" s="92"/>
      <c r="AV600" s="93"/>
      <c r="AW600" s="93"/>
      <c r="AX600" s="93"/>
      <c r="AY600" s="93"/>
      <c r="AZ600" s="93"/>
      <c r="BA600" s="93"/>
      <c r="BB600" s="93"/>
      <c r="BC600" s="93"/>
      <c r="BD600" s="93"/>
      <c r="BE600" s="93"/>
      <c r="BF600" s="93"/>
      <c r="BG600" s="93"/>
      <c r="BH600" s="93"/>
      <c r="BI600" s="93"/>
      <c r="BJ600" s="93"/>
      <c r="BK600" s="93"/>
    </row>
    <row r="601" spans="1:63" x14ac:dyDescent="0.2">
      <c r="A601" s="91"/>
      <c r="B601" s="92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3"/>
      <c r="AM601" s="93"/>
      <c r="AN601" s="93"/>
      <c r="AO601" s="93"/>
      <c r="AP601" s="93"/>
      <c r="AQ601" s="93"/>
      <c r="AR601" s="93"/>
      <c r="AS601" s="93"/>
      <c r="AT601" s="93"/>
      <c r="AU601" s="92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</row>
    <row r="602" spans="1:63" x14ac:dyDescent="0.2">
      <c r="A602" s="91"/>
      <c r="B602" s="92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3"/>
      <c r="AM602" s="93"/>
      <c r="AN602" s="93"/>
      <c r="AO602" s="93"/>
      <c r="AP602" s="93"/>
      <c r="AQ602" s="93"/>
      <c r="AR602" s="93"/>
      <c r="AS602" s="93"/>
      <c r="AT602" s="93"/>
      <c r="AU602" s="92"/>
      <c r="AV602" s="93"/>
      <c r="AW602" s="93"/>
      <c r="AX602" s="93"/>
      <c r="AY602" s="93"/>
      <c r="AZ602" s="93"/>
      <c r="BA602" s="93"/>
      <c r="BB602" s="93"/>
      <c r="BC602" s="93"/>
      <c r="BD602" s="93"/>
      <c r="BE602" s="93"/>
      <c r="BF602" s="93"/>
      <c r="BG602" s="93"/>
      <c r="BH602" s="93"/>
      <c r="BI602" s="93"/>
      <c r="BJ602" s="93"/>
      <c r="BK602" s="93"/>
    </row>
    <row r="603" spans="1:63" x14ac:dyDescent="0.2">
      <c r="A603" s="91"/>
      <c r="B603" s="92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  <c r="AE603" s="92"/>
      <c r="AF603" s="92"/>
      <c r="AG603" s="92"/>
      <c r="AH603" s="92"/>
      <c r="AI603" s="92"/>
      <c r="AJ603" s="92"/>
      <c r="AK603" s="92"/>
      <c r="AL603" s="93"/>
      <c r="AM603" s="93"/>
      <c r="AN603" s="93"/>
      <c r="AO603" s="93"/>
      <c r="AP603" s="93"/>
      <c r="AQ603" s="93"/>
      <c r="AR603" s="93"/>
      <c r="AS603" s="93"/>
      <c r="AT603" s="93"/>
      <c r="AU603" s="92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</row>
    <row r="604" spans="1:63" x14ac:dyDescent="0.2">
      <c r="A604" s="91"/>
      <c r="B604" s="92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3"/>
      <c r="AM604" s="93"/>
      <c r="AN604" s="93"/>
      <c r="AO604" s="93"/>
      <c r="AP604" s="93"/>
      <c r="AQ604" s="93"/>
      <c r="AR604" s="93"/>
      <c r="AS604" s="93"/>
      <c r="AT604" s="93"/>
      <c r="AU604" s="92"/>
      <c r="AV604" s="93"/>
      <c r="AW604" s="93"/>
      <c r="AX604" s="93"/>
      <c r="AY604" s="93"/>
      <c r="AZ604" s="93"/>
      <c r="BA604" s="93"/>
      <c r="BB604" s="93"/>
      <c r="BC604" s="93"/>
      <c r="BD604" s="93"/>
      <c r="BE604" s="93"/>
      <c r="BF604" s="93"/>
      <c r="BG604" s="93"/>
      <c r="BH604" s="93"/>
      <c r="BI604" s="93"/>
      <c r="BJ604" s="93"/>
      <c r="BK604" s="93"/>
    </row>
    <row r="605" spans="1:63" x14ac:dyDescent="0.2">
      <c r="A605" s="91"/>
      <c r="B605" s="92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3"/>
      <c r="AM605" s="93"/>
      <c r="AN605" s="93"/>
      <c r="AO605" s="93"/>
      <c r="AP605" s="93"/>
      <c r="AQ605" s="93"/>
      <c r="AR605" s="93"/>
      <c r="AS605" s="93"/>
      <c r="AT605" s="93"/>
      <c r="AU605" s="92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</row>
    <row r="606" spans="1:63" x14ac:dyDescent="0.2">
      <c r="A606" s="91"/>
      <c r="B606" s="92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3"/>
      <c r="AM606" s="93"/>
      <c r="AN606" s="93"/>
      <c r="AO606" s="93"/>
      <c r="AP606" s="93"/>
      <c r="AQ606" s="93"/>
      <c r="AR606" s="93"/>
      <c r="AS606" s="93"/>
      <c r="AT606" s="93"/>
      <c r="AU606" s="92"/>
      <c r="AV606" s="93"/>
      <c r="AW606" s="93"/>
      <c r="AX606" s="93"/>
      <c r="AY606" s="93"/>
      <c r="AZ606" s="93"/>
      <c r="BA606" s="93"/>
      <c r="BB606" s="93"/>
      <c r="BC606" s="93"/>
      <c r="BD606" s="93"/>
      <c r="BE606" s="93"/>
      <c r="BF606" s="93"/>
      <c r="BG606" s="93"/>
      <c r="BH606" s="93"/>
      <c r="BI606" s="93"/>
      <c r="BJ606" s="93"/>
      <c r="BK606" s="93"/>
    </row>
    <row r="607" spans="1:63" x14ac:dyDescent="0.2">
      <c r="A607" s="91"/>
      <c r="B607" s="92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3"/>
      <c r="AM607" s="93"/>
      <c r="AN607" s="93"/>
      <c r="AO607" s="93"/>
      <c r="AP607" s="93"/>
      <c r="AQ607" s="93"/>
      <c r="AR607" s="93"/>
      <c r="AS607" s="93"/>
      <c r="AT607" s="93"/>
      <c r="AU607" s="92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</row>
    <row r="608" spans="1:63" x14ac:dyDescent="0.2">
      <c r="A608" s="91"/>
      <c r="B608" s="92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3"/>
      <c r="AM608" s="93"/>
      <c r="AN608" s="93"/>
      <c r="AO608" s="93"/>
      <c r="AP608" s="93"/>
      <c r="AQ608" s="93"/>
      <c r="AR608" s="93"/>
      <c r="AS608" s="93"/>
      <c r="AT608" s="93"/>
      <c r="AU608" s="92"/>
      <c r="AV608" s="93"/>
      <c r="AW608" s="93"/>
      <c r="AX608" s="93"/>
      <c r="AY608" s="93"/>
      <c r="AZ608" s="93"/>
      <c r="BA608" s="93"/>
      <c r="BB608" s="93"/>
      <c r="BC608" s="93"/>
      <c r="BD608" s="93"/>
      <c r="BE608" s="93"/>
      <c r="BF608" s="93"/>
      <c r="BG608" s="93"/>
      <c r="BH608" s="93"/>
      <c r="BI608" s="93"/>
      <c r="BJ608" s="93"/>
      <c r="BK608" s="93"/>
    </row>
    <row r="609" spans="1:63" x14ac:dyDescent="0.2">
      <c r="A609" s="91"/>
      <c r="B609" s="92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3"/>
      <c r="AM609" s="93"/>
      <c r="AN609" s="93"/>
      <c r="AO609" s="93"/>
      <c r="AP609" s="93"/>
      <c r="AQ609" s="93"/>
      <c r="AR609" s="93"/>
      <c r="AS609" s="93"/>
      <c r="AT609" s="93"/>
      <c r="AU609" s="92"/>
      <c r="AV609" s="93"/>
      <c r="AW609" s="93"/>
      <c r="AX609" s="93"/>
      <c r="AY609" s="93"/>
      <c r="AZ609" s="93"/>
      <c r="BA609" s="93"/>
      <c r="BB609" s="93"/>
      <c r="BC609" s="93"/>
      <c r="BD609" s="93"/>
      <c r="BE609" s="93"/>
      <c r="BF609" s="93"/>
      <c r="BG609" s="93"/>
      <c r="BH609" s="93"/>
      <c r="BI609" s="93"/>
      <c r="BJ609" s="93"/>
      <c r="BK609" s="93"/>
    </row>
    <row r="610" spans="1:63" x14ac:dyDescent="0.2">
      <c r="A610" s="91"/>
      <c r="B610" s="92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3"/>
      <c r="AM610" s="93"/>
      <c r="AN610" s="93"/>
      <c r="AO610" s="93"/>
      <c r="AP610" s="93"/>
      <c r="AQ610" s="93"/>
      <c r="AR610" s="93"/>
      <c r="AS610" s="93"/>
      <c r="AT610" s="93"/>
      <c r="AU610" s="92"/>
      <c r="AV610" s="93"/>
      <c r="AW610" s="93"/>
      <c r="AX610" s="93"/>
      <c r="AY610" s="93"/>
      <c r="AZ610" s="93"/>
      <c r="BA610" s="93"/>
      <c r="BB610" s="93"/>
      <c r="BC610" s="93"/>
      <c r="BD610" s="93"/>
      <c r="BE610" s="93"/>
      <c r="BF610" s="93"/>
      <c r="BG610" s="93"/>
      <c r="BH610" s="93"/>
      <c r="BI610" s="93"/>
      <c r="BJ610" s="93"/>
      <c r="BK610" s="93"/>
    </row>
    <row r="611" spans="1:63" x14ac:dyDescent="0.2">
      <c r="A611" s="91"/>
      <c r="B611" s="92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3"/>
      <c r="AM611" s="93"/>
      <c r="AN611" s="93"/>
      <c r="AO611" s="93"/>
      <c r="AP611" s="93"/>
      <c r="AQ611" s="93"/>
      <c r="AR611" s="93"/>
      <c r="AS611" s="93"/>
      <c r="AT611" s="93"/>
      <c r="AU611" s="92"/>
      <c r="AV611" s="93"/>
      <c r="AW611" s="93"/>
      <c r="AX611" s="93"/>
      <c r="AY611" s="93"/>
      <c r="AZ611" s="93"/>
      <c r="BA611" s="93"/>
      <c r="BB611" s="93"/>
      <c r="BC611" s="93"/>
      <c r="BD611" s="93"/>
      <c r="BE611" s="93"/>
      <c r="BF611" s="93"/>
      <c r="BG611" s="93"/>
      <c r="BH611" s="93"/>
      <c r="BI611" s="93"/>
      <c r="BJ611" s="93"/>
      <c r="BK611" s="93"/>
    </row>
    <row r="612" spans="1:63" x14ac:dyDescent="0.2">
      <c r="A612" s="91"/>
      <c r="B612" s="92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3"/>
      <c r="AM612" s="93"/>
      <c r="AN612" s="93"/>
      <c r="AO612" s="93"/>
      <c r="AP612" s="93"/>
      <c r="AQ612" s="93"/>
      <c r="AR612" s="93"/>
      <c r="AS612" s="93"/>
      <c r="AT612" s="93"/>
      <c r="AU612" s="92"/>
      <c r="AV612" s="93"/>
      <c r="AW612" s="93"/>
      <c r="AX612" s="93"/>
      <c r="AY612" s="93"/>
      <c r="AZ612" s="93"/>
      <c r="BA612" s="93"/>
      <c r="BB612" s="93"/>
      <c r="BC612" s="93"/>
      <c r="BD612" s="93"/>
      <c r="BE612" s="93"/>
      <c r="BF612" s="93"/>
      <c r="BG612" s="93"/>
      <c r="BH612" s="93"/>
      <c r="BI612" s="93"/>
      <c r="BJ612" s="93"/>
      <c r="BK612" s="93"/>
    </row>
    <row r="613" spans="1:63" x14ac:dyDescent="0.2">
      <c r="A613" s="91"/>
      <c r="B613" s="92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  <c r="AE613" s="92"/>
      <c r="AF613" s="92"/>
      <c r="AG613" s="92"/>
      <c r="AH613" s="92"/>
      <c r="AI613" s="92"/>
      <c r="AJ613" s="92"/>
      <c r="AK613" s="92"/>
      <c r="AL613" s="93"/>
      <c r="AM613" s="93"/>
      <c r="AN613" s="93"/>
      <c r="AO613" s="93"/>
      <c r="AP613" s="93"/>
      <c r="AQ613" s="93"/>
      <c r="AR613" s="93"/>
      <c r="AS613" s="93"/>
      <c r="AT613" s="93"/>
      <c r="AU613" s="92"/>
      <c r="AV613" s="93"/>
      <c r="AW613" s="93"/>
      <c r="AX613" s="93"/>
      <c r="AY613" s="93"/>
      <c r="AZ613" s="93"/>
      <c r="BA613" s="93"/>
      <c r="BB613" s="93"/>
      <c r="BC613" s="93"/>
      <c r="BD613" s="93"/>
      <c r="BE613" s="93"/>
      <c r="BF613" s="93"/>
      <c r="BG613" s="93"/>
      <c r="BH613" s="93"/>
      <c r="BI613" s="93"/>
      <c r="BJ613" s="93"/>
      <c r="BK613" s="93"/>
    </row>
    <row r="614" spans="1:63" x14ac:dyDescent="0.2">
      <c r="A614" s="91"/>
      <c r="B614" s="92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92"/>
      <c r="AH614" s="92"/>
      <c r="AI614" s="92"/>
      <c r="AJ614" s="92"/>
      <c r="AK614" s="92"/>
      <c r="AL614" s="93"/>
      <c r="AM614" s="93"/>
      <c r="AN614" s="93"/>
      <c r="AO614" s="93"/>
      <c r="AP614" s="93"/>
      <c r="AQ614" s="93"/>
      <c r="AR614" s="93"/>
      <c r="AS614" s="93"/>
      <c r="AT614" s="93"/>
      <c r="AU614" s="92"/>
      <c r="AV614" s="93"/>
      <c r="AW614" s="93"/>
      <c r="AX614" s="93"/>
      <c r="AY614" s="93"/>
      <c r="AZ614" s="93"/>
      <c r="BA614" s="93"/>
      <c r="BB614" s="93"/>
      <c r="BC614" s="93"/>
      <c r="BD614" s="93"/>
      <c r="BE614" s="93"/>
      <c r="BF614" s="93"/>
      <c r="BG614" s="93"/>
      <c r="BH614" s="93"/>
      <c r="BI614" s="93"/>
      <c r="BJ614" s="93"/>
      <c r="BK614" s="93"/>
    </row>
    <row r="615" spans="1:63" x14ac:dyDescent="0.2">
      <c r="A615" s="91"/>
      <c r="B615" s="92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  <c r="AE615" s="92"/>
      <c r="AF615" s="92"/>
      <c r="AG615" s="92"/>
      <c r="AH615" s="92"/>
      <c r="AI615" s="92"/>
      <c r="AJ615" s="92"/>
      <c r="AK615" s="92"/>
      <c r="AL615" s="93"/>
      <c r="AM615" s="93"/>
      <c r="AN615" s="93"/>
      <c r="AO615" s="93"/>
      <c r="AP615" s="93"/>
      <c r="AQ615" s="93"/>
      <c r="AR615" s="93"/>
      <c r="AS615" s="93"/>
      <c r="AT615" s="93"/>
      <c r="AU615" s="92"/>
      <c r="AV615" s="93"/>
      <c r="AW615" s="93"/>
      <c r="AX615" s="93"/>
      <c r="AY615" s="93"/>
      <c r="AZ615" s="93"/>
      <c r="BA615" s="93"/>
      <c r="BB615" s="93"/>
      <c r="BC615" s="93"/>
      <c r="BD615" s="93"/>
      <c r="BE615" s="93"/>
      <c r="BF615" s="93"/>
      <c r="BG615" s="93"/>
      <c r="BH615" s="93"/>
      <c r="BI615" s="93"/>
      <c r="BJ615" s="93"/>
      <c r="BK615" s="93"/>
    </row>
    <row r="616" spans="1:63" x14ac:dyDescent="0.2">
      <c r="A616" s="91"/>
      <c r="B616" s="92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  <c r="AE616" s="92"/>
      <c r="AF616" s="92"/>
      <c r="AG616" s="92"/>
      <c r="AH616" s="92"/>
      <c r="AI616" s="92"/>
      <c r="AJ616" s="92"/>
      <c r="AK616" s="92"/>
      <c r="AL616" s="93"/>
      <c r="AM616" s="93"/>
      <c r="AN616" s="93"/>
      <c r="AO616" s="93"/>
      <c r="AP616" s="93"/>
      <c r="AQ616" s="93"/>
      <c r="AR616" s="93"/>
      <c r="AS616" s="93"/>
      <c r="AT616" s="93"/>
      <c r="AU616" s="92"/>
      <c r="AV616" s="93"/>
      <c r="AW616" s="93"/>
      <c r="AX616" s="93"/>
      <c r="AY616" s="93"/>
      <c r="AZ616" s="93"/>
      <c r="BA616" s="93"/>
      <c r="BB616" s="93"/>
      <c r="BC616" s="93"/>
      <c r="BD616" s="93"/>
      <c r="BE616" s="93"/>
      <c r="BF616" s="93"/>
      <c r="BG616" s="93"/>
      <c r="BH616" s="93"/>
      <c r="BI616" s="93"/>
      <c r="BJ616" s="93"/>
      <c r="BK616" s="93"/>
    </row>
    <row r="617" spans="1:63" x14ac:dyDescent="0.2">
      <c r="A617" s="91"/>
      <c r="B617" s="92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  <c r="AE617" s="92"/>
      <c r="AF617" s="92"/>
      <c r="AG617" s="92"/>
      <c r="AH617" s="92"/>
      <c r="AI617" s="92"/>
      <c r="AJ617" s="92"/>
      <c r="AK617" s="92"/>
      <c r="AL617" s="93"/>
      <c r="AM617" s="93"/>
      <c r="AN617" s="93"/>
      <c r="AO617" s="93"/>
      <c r="AP617" s="93"/>
      <c r="AQ617" s="93"/>
      <c r="AR617" s="93"/>
      <c r="AS617" s="93"/>
      <c r="AT617" s="93"/>
      <c r="AU617" s="92"/>
      <c r="AV617" s="93"/>
      <c r="AW617" s="93"/>
      <c r="AX617" s="93"/>
      <c r="AY617" s="93"/>
      <c r="AZ617" s="93"/>
      <c r="BA617" s="93"/>
      <c r="BB617" s="93"/>
      <c r="BC617" s="93"/>
      <c r="BD617" s="93"/>
      <c r="BE617" s="93"/>
      <c r="BF617" s="93"/>
      <c r="BG617" s="93"/>
      <c r="BH617" s="93"/>
      <c r="BI617" s="93"/>
      <c r="BJ617" s="93"/>
      <c r="BK617" s="93"/>
    </row>
    <row r="618" spans="1:63" x14ac:dyDescent="0.2">
      <c r="A618" s="91"/>
      <c r="B618" s="92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  <c r="AE618" s="92"/>
      <c r="AF618" s="92"/>
      <c r="AG618" s="92"/>
      <c r="AH618" s="92"/>
      <c r="AI618" s="92"/>
      <c r="AJ618" s="92"/>
      <c r="AK618" s="92"/>
      <c r="AL618" s="93"/>
      <c r="AM618" s="93"/>
      <c r="AN618" s="93"/>
      <c r="AO618" s="93"/>
      <c r="AP618" s="93"/>
      <c r="AQ618" s="93"/>
      <c r="AR618" s="93"/>
      <c r="AS618" s="93"/>
      <c r="AT618" s="93"/>
      <c r="AU618" s="92"/>
      <c r="AV618" s="93"/>
      <c r="AW618" s="93"/>
      <c r="AX618" s="93"/>
      <c r="AY618" s="93"/>
      <c r="AZ618" s="93"/>
      <c r="BA618" s="93"/>
      <c r="BB618" s="93"/>
      <c r="BC618" s="93"/>
      <c r="BD618" s="93"/>
      <c r="BE618" s="93"/>
      <c r="BF618" s="93"/>
      <c r="BG618" s="93"/>
      <c r="BH618" s="93"/>
      <c r="BI618" s="93"/>
      <c r="BJ618" s="93"/>
      <c r="BK618" s="93"/>
    </row>
    <row r="619" spans="1:63" x14ac:dyDescent="0.2">
      <c r="A619" s="91"/>
      <c r="B619" s="92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  <c r="AE619" s="92"/>
      <c r="AF619" s="92"/>
      <c r="AG619" s="92"/>
      <c r="AH619" s="92"/>
      <c r="AI619" s="92"/>
      <c r="AJ619" s="92"/>
      <c r="AK619" s="92"/>
      <c r="AL619" s="93"/>
      <c r="AM619" s="93"/>
      <c r="AN619" s="93"/>
      <c r="AO619" s="93"/>
      <c r="AP619" s="93"/>
      <c r="AQ619" s="93"/>
      <c r="AR619" s="93"/>
      <c r="AS619" s="93"/>
      <c r="AT619" s="93"/>
      <c r="AU619" s="92"/>
      <c r="AV619" s="93"/>
      <c r="AW619" s="93"/>
      <c r="AX619" s="93"/>
      <c r="AY619" s="93"/>
      <c r="AZ619" s="93"/>
      <c r="BA619" s="93"/>
      <c r="BB619" s="93"/>
      <c r="BC619" s="93"/>
      <c r="BD619" s="93"/>
      <c r="BE619" s="93"/>
      <c r="BF619" s="93"/>
      <c r="BG619" s="93"/>
      <c r="BH619" s="93"/>
      <c r="BI619" s="93"/>
      <c r="BJ619" s="93"/>
      <c r="BK619" s="93"/>
    </row>
    <row r="620" spans="1:63" x14ac:dyDescent="0.2">
      <c r="A620" s="91"/>
      <c r="B620" s="92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  <c r="AE620" s="92"/>
      <c r="AF620" s="92"/>
      <c r="AG620" s="92"/>
      <c r="AH620" s="92"/>
      <c r="AI620" s="92"/>
      <c r="AJ620" s="92"/>
      <c r="AK620" s="92"/>
      <c r="AL620" s="93"/>
      <c r="AM620" s="93"/>
      <c r="AN620" s="93"/>
      <c r="AO620" s="93"/>
      <c r="AP620" s="93"/>
      <c r="AQ620" s="93"/>
      <c r="AR620" s="93"/>
      <c r="AS620" s="93"/>
      <c r="AT620" s="93"/>
      <c r="AU620" s="92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</row>
    <row r="621" spans="1:63" x14ac:dyDescent="0.2">
      <c r="A621" s="91"/>
      <c r="B621" s="92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3"/>
      <c r="AM621" s="93"/>
      <c r="AN621" s="93"/>
      <c r="AO621" s="93"/>
      <c r="AP621" s="93"/>
      <c r="AQ621" s="93"/>
      <c r="AR621" s="93"/>
      <c r="AS621" s="93"/>
      <c r="AT621" s="93"/>
      <c r="AU621" s="92"/>
      <c r="AV621" s="93"/>
      <c r="AW621" s="93"/>
      <c r="AX621" s="93"/>
      <c r="AY621" s="93"/>
      <c r="AZ621" s="93"/>
      <c r="BA621" s="93"/>
      <c r="BB621" s="93"/>
      <c r="BC621" s="93"/>
      <c r="BD621" s="93"/>
      <c r="BE621" s="93"/>
      <c r="BF621" s="93"/>
      <c r="BG621" s="93"/>
      <c r="BH621" s="93"/>
      <c r="BI621" s="93"/>
      <c r="BJ621" s="93"/>
      <c r="BK621" s="93"/>
    </row>
    <row r="622" spans="1:63" x14ac:dyDescent="0.2">
      <c r="A622" s="91"/>
      <c r="B622" s="92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3"/>
      <c r="AM622" s="93"/>
      <c r="AN622" s="93"/>
      <c r="AO622" s="93"/>
      <c r="AP622" s="93"/>
      <c r="AQ622" s="93"/>
      <c r="AR622" s="93"/>
      <c r="AS622" s="93"/>
      <c r="AT622" s="93"/>
      <c r="AU622" s="92"/>
      <c r="AV622" s="93"/>
      <c r="AW622" s="93"/>
      <c r="AX622" s="93"/>
      <c r="AY622" s="93"/>
      <c r="AZ622" s="93"/>
      <c r="BA622" s="93"/>
      <c r="BB622" s="93"/>
      <c r="BC622" s="93"/>
      <c r="BD622" s="93"/>
      <c r="BE622" s="93"/>
      <c r="BF622" s="93"/>
      <c r="BG622" s="93"/>
      <c r="BH622" s="93"/>
      <c r="BI622" s="93"/>
      <c r="BJ622" s="93"/>
      <c r="BK622" s="93"/>
    </row>
    <row r="623" spans="1:63" x14ac:dyDescent="0.2">
      <c r="A623" s="91"/>
      <c r="B623" s="92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  <c r="AE623" s="92"/>
      <c r="AF623" s="92"/>
      <c r="AG623" s="92"/>
      <c r="AH623" s="92"/>
      <c r="AI623" s="92"/>
      <c r="AJ623" s="92"/>
      <c r="AK623" s="92"/>
      <c r="AL623" s="93"/>
      <c r="AM623" s="93"/>
      <c r="AN623" s="93"/>
      <c r="AO623" s="93"/>
      <c r="AP623" s="93"/>
      <c r="AQ623" s="93"/>
      <c r="AR623" s="93"/>
      <c r="AS623" s="93"/>
      <c r="AT623" s="93"/>
      <c r="AU623" s="92"/>
      <c r="AV623" s="93"/>
      <c r="AW623" s="93"/>
      <c r="AX623" s="93"/>
      <c r="AY623" s="93"/>
      <c r="AZ623" s="93"/>
      <c r="BA623" s="93"/>
      <c r="BB623" s="93"/>
      <c r="BC623" s="93"/>
      <c r="BD623" s="93"/>
      <c r="BE623" s="93"/>
      <c r="BF623" s="93"/>
      <c r="BG623" s="93"/>
      <c r="BH623" s="93"/>
      <c r="BI623" s="93"/>
      <c r="BJ623" s="93"/>
      <c r="BK623" s="93"/>
    </row>
    <row r="624" spans="1:63" x14ac:dyDescent="0.2">
      <c r="A624" s="91"/>
      <c r="B624" s="92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92"/>
      <c r="AH624" s="92"/>
      <c r="AI624" s="92"/>
      <c r="AJ624" s="92"/>
      <c r="AK624" s="92"/>
      <c r="AL624" s="93"/>
      <c r="AM624" s="93"/>
      <c r="AN624" s="93"/>
      <c r="AO624" s="93"/>
      <c r="AP624" s="93"/>
      <c r="AQ624" s="93"/>
      <c r="AR624" s="93"/>
      <c r="AS624" s="93"/>
      <c r="AT624" s="93"/>
      <c r="AU624" s="92"/>
      <c r="AV624" s="93"/>
      <c r="AW624" s="93"/>
      <c r="AX624" s="93"/>
      <c r="AY624" s="93"/>
      <c r="AZ624" s="93"/>
      <c r="BA624" s="93"/>
      <c r="BB624" s="93"/>
      <c r="BC624" s="93"/>
      <c r="BD624" s="93"/>
      <c r="BE624" s="93"/>
      <c r="BF624" s="93"/>
      <c r="BG624" s="93"/>
      <c r="BH624" s="93"/>
      <c r="BI624" s="93"/>
      <c r="BJ624" s="93"/>
      <c r="BK624" s="93"/>
    </row>
    <row r="625" spans="1:63" x14ac:dyDescent="0.2">
      <c r="A625" s="91"/>
      <c r="B625" s="92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3"/>
      <c r="AM625" s="93"/>
      <c r="AN625" s="93"/>
      <c r="AO625" s="93"/>
      <c r="AP625" s="93"/>
      <c r="AQ625" s="93"/>
      <c r="AR625" s="93"/>
      <c r="AS625" s="93"/>
      <c r="AT625" s="93"/>
      <c r="AU625" s="92"/>
      <c r="AV625" s="93"/>
      <c r="AW625" s="93"/>
      <c r="AX625" s="93"/>
      <c r="AY625" s="93"/>
      <c r="AZ625" s="93"/>
      <c r="BA625" s="93"/>
      <c r="BB625" s="93"/>
      <c r="BC625" s="93"/>
      <c r="BD625" s="93"/>
      <c r="BE625" s="93"/>
      <c r="BF625" s="93"/>
      <c r="BG625" s="93"/>
      <c r="BH625" s="93"/>
      <c r="BI625" s="93"/>
      <c r="BJ625" s="93"/>
      <c r="BK625" s="93"/>
    </row>
    <row r="626" spans="1:63" x14ac:dyDescent="0.2">
      <c r="A626" s="91"/>
      <c r="B626" s="92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  <c r="AF626" s="92"/>
      <c r="AG626" s="92"/>
      <c r="AH626" s="92"/>
      <c r="AI626" s="92"/>
      <c r="AJ626" s="92"/>
      <c r="AK626" s="92"/>
      <c r="AL626" s="93"/>
      <c r="AM626" s="93"/>
      <c r="AN626" s="93"/>
      <c r="AO626" s="93"/>
      <c r="AP626" s="93"/>
      <c r="AQ626" s="93"/>
      <c r="AR626" s="93"/>
      <c r="AS626" s="93"/>
      <c r="AT626" s="93"/>
      <c r="AU626" s="92"/>
      <c r="AV626" s="93"/>
      <c r="AW626" s="93"/>
      <c r="AX626" s="93"/>
      <c r="AY626" s="93"/>
      <c r="AZ626" s="93"/>
      <c r="BA626" s="93"/>
      <c r="BB626" s="93"/>
      <c r="BC626" s="93"/>
      <c r="BD626" s="93"/>
      <c r="BE626" s="93"/>
      <c r="BF626" s="93"/>
      <c r="BG626" s="93"/>
      <c r="BH626" s="93"/>
      <c r="BI626" s="93"/>
      <c r="BJ626" s="93"/>
      <c r="BK626" s="93"/>
    </row>
    <row r="627" spans="1:63" x14ac:dyDescent="0.2">
      <c r="A627" s="91"/>
      <c r="B627" s="92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  <c r="AE627" s="92"/>
      <c r="AF627" s="92"/>
      <c r="AG627" s="92"/>
      <c r="AH627" s="92"/>
      <c r="AI627" s="92"/>
      <c r="AJ627" s="92"/>
      <c r="AK627" s="92"/>
      <c r="AL627" s="93"/>
      <c r="AM627" s="93"/>
      <c r="AN627" s="93"/>
      <c r="AO627" s="93"/>
      <c r="AP627" s="93"/>
      <c r="AQ627" s="93"/>
      <c r="AR627" s="93"/>
      <c r="AS627" s="93"/>
      <c r="AT627" s="93"/>
      <c r="AU627" s="92"/>
      <c r="AV627" s="93"/>
      <c r="AW627" s="93"/>
      <c r="AX627" s="93"/>
      <c r="AY627" s="93"/>
      <c r="AZ627" s="93"/>
      <c r="BA627" s="93"/>
      <c r="BB627" s="93"/>
      <c r="BC627" s="93"/>
      <c r="BD627" s="93"/>
      <c r="BE627" s="93"/>
      <c r="BF627" s="93"/>
      <c r="BG627" s="93"/>
      <c r="BH627" s="93"/>
      <c r="BI627" s="93"/>
      <c r="BJ627" s="93"/>
      <c r="BK627" s="93"/>
    </row>
    <row r="628" spans="1:63" x14ac:dyDescent="0.2">
      <c r="A628" s="91"/>
      <c r="B628" s="92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  <c r="AE628" s="92"/>
      <c r="AF628" s="92"/>
      <c r="AG628" s="92"/>
      <c r="AH628" s="92"/>
      <c r="AI628" s="92"/>
      <c r="AJ628" s="92"/>
      <c r="AK628" s="92"/>
      <c r="AL628" s="93"/>
      <c r="AM628" s="93"/>
      <c r="AN628" s="93"/>
      <c r="AO628" s="93"/>
      <c r="AP628" s="93"/>
      <c r="AQ628" s="93"/>
      <c r="AR628" s="93"/>
      <c r="AS628" s="93"/>
      <c r="AT628" s="93"/>
      <c r="AU628" s="92"/>
      <c r="AV628" s="93"/>
      <c r="AW628" s="93"/>
      <c r="AX628" s="93"/>
      <c r="AY628" s="93"/>
      <c r="AZ628" s="93"/>
      <c r="BA628" s="93"/>
      <c r="BB628" s="93"/>
      <c r="BC628" s="93"/>
      <c r="BD628" s="93"/>
      <c r="BE628" s="93"/>
      <c r="BF628" s="93"/>
      <c r="BG628" s="93"/>
      <c r="BH628" s="93"/>
      <c r="BI628" s="93"/>
      <c r="BJ628" s="93"/>
      <c r="BK628" s="93"/>
    </row>
    <row r="629" spans="1:63" x14ac:dyDescent="0.2">
      <c r="A629" s="91"/>
      <c r="B629" s="92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3"/>
      <c r="AM629" s="93"/>
      <c r="AN629" s="93"/>
      <c r="AO629" s="93"/>
      <c r="AP629" s="93"/>
      <c r="AQ629" s="93"/>
      <c r="AR629" s="93"/>
      <c r="AS629" s="93"/>
      <c r="AT629" s="93"/>
      <c r="AU629" s="92"/>
      <c r="AV629" s="93"/>
      <c r="AW629" s="93"/>
      <c r="AX629" s="93"/>
      <c r="AY629" s="93"/>
      <c r="AZ629" s="93"/>
      <c r="BA629" s="93"/>
      <c r="BB629" s="93"/>
      <c r="BC629" s="93"/>
      <c r="BD629" s="93"/>
      <c r="BE629" s="93"/>
      <c r="BF629" s="93"/>
      <c r="BG629" s="93"/>
      <c r="BH629" s="93"/>
      <c r="BI629" s="93"/>
      <c r="BJ629" s="93"/>
      <c r="BK629" s="93"/>
    </row>
    <row r="630" spans="1:63" x14ac:dyDescent="0.2">
      <c r="A630" s="91"/>
      <c r="B630" s="92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  <c r="AE630" s="92"/>
      <c r="AF630" s="92"/>
      <c r="AG630" s="92"/>
      <c r="AH630" s="92"/>
      <c r="AI630" s="92"/>
      <c r="AJ630" s="92"/>
      <c r="AK630" s="92"/>
      <c r="AL630" s="93"/>
      <c r="AM630" s="93"/>
      <c r="AN630" s="93"/>
      <c r="AO630" s="93"/>
      <c r="AP630" s="93"/>
      <c r="AQ630" s="93"/>
      <c r="AR630" s="93"/>
      <c r="AS630" s="93"/>
      <c r="AT630" s="93"/>
      <c r="AU630" s="92"/>
      <c r="AV630" s="93"/>
      <c r="AW630" s="93"/>
      <c r="AX630" s="93"/>
      <c r="AY630" s="93"/>
      <c r="AZ630" s="93"/>
      <c r="BA630" s="93"/>
      <c r="BB630" s="93"/>
      <c r="BC630" s="93"/>
      <c r="BD630" s="93"/>
      <c r="BE630" s="93"/>
      <c r="BF630" s="93"/>
      <c r="BG630" s="93"/>
      <c r="BH630" s="93"/>
      <c r="BI630" s="93"/>
      <c r="BJ630" s="93"/>
      <c r="BK630" s="93"/>
    </row>
    <row r="631" spans="1:63" x14ac:dyDescent="0.2">
      <c r="A631" s="91"/>
      <c r="B631" s="92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3"/>
      <c r="AM631" s="93"/>
      <c r="AN631" s="93"/>
      <c r="AO631" s="93"/>
      <c r="AP631" s="93"/>
      <c r="AQ631" s="93"/>
      <c r="AR631" s="93"/>
      <c r="AS631" s="93"/>
      <c r="AT631" s="93"/>
      <c r="AU631" s="92"/>
      <c r="AV631" s="93"/>
      <c r="AW631" s="93"/>
      <c r="AX631" s="93"/>
      <c r="AY631" s="93"/>
      <c r="AZ631" s="93"/>
      <c r="BA631" s="93"/>
      <c r="BB631" s="93"/>
      <c r="BC631" s="93"/>
      <c r="BD631" s="93"/>
      <c r="BE631" s="93"/>
      <c r="BF631" s="93"/>
      <c r="BG631" s="93"/>
      <c r="BH631" s="93"/>
      <c r="BI631" s="93"/>
      <c r="BJ631" s="93"/>
      <c r="BK631" s="93"/>
    </row>
    <row r="632" spans="1:63" x14ac:dyDescent="0.2">
      <c r="A632" s="91"/>
      <c r="B632" s="92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  <c r="AE632" s="92"/>
      <c r="AF632" s="92"/>
      <c r="AG632" s="92"/>
      <c r="AH632" s="92"/>
      <c r="AI632" s="92"/>
      <c r="AJ632" s="92"/>
      <c r="AK632" s="92"/>
      <c r="AL632" s="93"/>
      <c r="AM632" s="93"/>
      <c r="AN632" s="93"/>
      <c r="AO632" s="93"/>
      <c r="AP632" s="93"/>
      <c r="AQ632" s="93"/>
      <c r="AR632" s="93"/>
      <c r="AS632" s="93"/>
      <c r="AT632" s="93"/>
      <c r="AU632" s="92"/>
      <c r="AV632" s="93"/>
      <c r="AW632" s="93"/>
      <c r="AX632" s="93"/>
      <c r="AY632" s="93"/>
      <c r="AZ632" s="93"/>
      <c r="BA632" s="93"/>
      <c r="BB632" s="93"/>
      <c r="BC632" s="93"/>
      <c r="BD632" s="93"/>
      <c r="BE632" s="93"/>
      <c r="BF632" s="93"/>
      <c r="BG632" s="93"/>
      <c r="BH632" s="93"/>
      <c r="BI632" s="93"/>
      <c r="BJ632" s="93"/>
      <c r="BK632" s="93"/>
    </row>
    <row r="633" spans="1:63" x14ac:dyDescent="0.2">
      <c r="A633" s="91"/>
      <c r="B633" s="92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3"/>
      <c r="AM633" s="93"/>
      <c r="AN633" s="93"/>
      <c r="AO633" s="93"/>
      <c r="AP633" s="93"/>
      <c r="AQ633" s="93"/>
      <c r="AR633" s="93"/>
      <c r="AS633" s="93"/>
      <c r="AT633" s="93"/>
      <c r="AU633" s="92"/>
      <c r="AV633" s="93"/>
      <c r="AW633" s="93"/>
      <c r="AX633" s="93"/>
      <c r="AY633" s="93"/>
      <c r="AZ633" s="93"/>
      <c r="BA633" s="93"/>
      <c r="BB633" s="93"/>
      <c r="BC633" s="93"/>
      <c r="BD633" s="93"/>
      <c r="BE633" s="93"/>
      <c r="BF633" s="93"/>
      <c r="BG633" s="93"/>
      <c r="BH633" s="93"/>
      <c r="BI633" s="93"/>
      <c r="BJ633" s="93"/>
      <c r="BK633" s="93"/>
    </row>
    <row r="634" spans="1:63" x14ac:dyDescent="0.2">
      <c r="A634" s="91"/>
      <c r="B634" s="92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3"/>
      <c r="AM634" s="93"/>
      <c r="AN634" s="93"/>
      <c r="AO634" s="93"/>
      <c r="AP634" s="93"/>
      <c r="AQ634" s="93"/>
      <c r="AR634" s="93"/>
      <c r="AS634" s="93"/>
      <c r="AT634" s="93"/>
      <c r="AU634" s="92"/>
      <c r="AV634" s="93"/>
      <c r="AW634" s="93"/>
      <c r="AX634" s="93"/>
      <c r="AY634" s="93"/>
      <c r="AZ634" s="93"/>
      <c r="BA634" s="93"/>
      <c r="BB634" s="93"/>
      <c r="BC634" s="93"/>
      <c r="BD634" s="93"/>
      <c r="BE634" s="93"/>
      <c r="BF634" s="93"/>
      <c r="BG634" s="93"/>
      <c r="BH634" s="93"/>
      <c r="BI634" s="93"/>
      <c r="BJ634" s="93"/>
      <c r="BK634" s="93"/>
    </row>
    <row r="635" spans="1:63" x14ac:dyDescent="0.2">
      <c r="A635" s="91"/>
      <c r="B635" s="92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3"/>
      <c r="AM635" s="93"/>
      <c r="AN635" s="93"/>
      <c r="AO635" s="93"/>
      <c r="AP635" s="93"/>
      <c r="AQ635" s="93"/>
      <c r="AR635" s="93"/>
      <c r="AS635" s="93"/>
      <c r="AT635" s="93"/>
      <c r="AU635" s="92"/>
      <c r="AV635" s="93"/>
      <c r="AW635" s="93"/>
      <c r="AX635" s="93"/>
      <c r="AY635" s="93"/>
      <c r="AZ635" s="93"/>
      <c r="BA635" s="93"/>
      <c r="BB635" s="93"/>
      <c r="BC635" s="93"/>
      <c r="BD635" s="93"/>
      <c r="BE635" s="93"/>
      <c r="BF635" s="93"/>
      <c r="BG635" s="93"/>
      <c r="BH635" s="93"/>
      <c r="BI635" s="93"/>
      <c r="BJ635" s="93"/>
      <c r="BK635" s="93"/>
    </row>
    <row r="636" spans="1:63" x14ac:dyDescent="0.2">
      <c r="A636" s="91"/>
      <c r="B636" s="92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3"/>
      <c r="AM636" s="93"/>
      <c r="AN636" s="93"/>
      <c r="AO636" s="93"/>
      <c r="AP636" s="93"/>
      <c r="AQ636" s="93"/>
      <c r="AR636" s="93"/>
      <c r="AS636" s="93"/>
      <c r="AT636" s="93"/>
      <c r="AU636" s="92"/>
      <c r="AV636" s="93"/>
      <c r="AW636" s="93"/>
      <c r="AX636" s="93"/>
      <c r="AY636" s="93"/>
      <c r="AZ636" s="93"/>
      <c r="BA636" s="93"/>
      <c r="BB636" s="93"/>
      <c r="BC636" s="93"/>
      <c r="BD636" s="93"/>
      <c r="BE636" s="93"/>
      <c r="BF636" s="93"/>
      <c r="BG636" s="93"/>
      <c r="BH636" s="93"/>
      <c r="BI636" s="93"/>
      <c r="BJ636" s="93"/>
      <c r="BK636" s="93"/>
    </row>
    <row r="637" spans="1:63" x14ac:dyDescent="0.2">
      <c r="A637" s="91"/>
      <c r="B637" s="92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3"/>
      <c r="AM637" s="93"/>
      <c r="AN637" s="93"/>
      <c r="AO637" s="93"/>
      <c r="AP637" s="93"/>
      <c r="AQ637" s="93"/>
      <c r="AR637" s="93"/>
      <c r="AS637" s="93"/>
      <c r="AT637" s="93"/>
      <c r="AU637" s="92"/>
      <c r="AV637" s="93"/>
      <c r="AW637" s="93"/>
      <c r="AX637" s="93"/>
      <c r="AY637" s="93"/>
      <c r="AZ637" s="93"/>
      <c r="BA637" s="93"/>
      <c r="BB637" s="93"/>
      <c r="BC637" s="93"/>
      <c r="BD637" s="93"/>
      <c r="BE637" s="93"/>
      <c r="BF637" s="93"/>
      <c r="BG637" s="93"/>
      <c r="BH637" s="93"/>
      <c r="BI637" s="93"/>
      <c r="BJ637" s="93"/>
      <c r="BK637" s="93"/>
    </row>
    <row r="638" spans="1:63" x14ac:dyDescent="0.2">
      <c r="A638" s="91"/>
      <c r="B638" s="92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3"/>
      <c r="AM638" s="93"/>
      <c r="AN638" s="93"/>
      <c r="AO638" s="93"/>
      <c r="AP638" s="93"/>
      <c r="AQ638" s="93"/>
      <c r="AR638" s="93"/>
      <c r="AS638" s="93"/>
      <c r="AT638" s="93"/>
      <c r="AU638" s="92"/>
      <c r="AV638" s="93"/>
      <c r="AW638" s="93"/>
      <c r="AX638" s="93"/>
      <c r="AY638" s="93"/>
      <c r="AZ638" s="93"/>
      <c r="BA638" s="93"/>
      <c r="BB638" s="93"/>
      <c r="BC638" s="93"/>
      <c r="BD638" s="93"/>
      <c r="BE638" s="93"/>
      <c r="BF638" s="93"/>
      <c r="BG638" s="93"/>
      <c r="BH638" s="93"/>
      <c r="BI638" s="93"/>
      <c r="BJ638" s="93"/>
      <c r="BK638" s="93"/>
    </row>
    <row r="639" spans="1:63" x14ac:dyDescent="0.2">
      <c r="A639" s="91"/>
      <c r="B639" s="92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3"/>
      <c r="AM639" s="93"/>
      <c r="AN639" s="93"/>
      <c r="AO639" s="93"/>
      <c r="AP639" s="93"/>
      <c r="AQ639" s="93"/>
      <c r="AR639" s="93"/>
      <c r="AS639" s="93"/>
      <c r="AT639" s="93"/>
      <c r="AU639" s="92"/>
      <c r="AV639" s="93"/>
      <c r="AW639" s="93"/>
      <c r="AX639" s="93"/>
      <c r="AY639" s="93"/>
      <c r="AZ639" s="93"/>
      <c r="BA639" s="93"/>
      <c r="BB639" s="93"/>
      <c r="BC639" s="93"/>
      <c r="BD639" s="93"/>
      <c r="BE639" s="93"/>
      <c r="BF639" s="93"/>
      <c r="BG639" s="93"/>
      <c r="BH639" s="93"/>
      <c r="BI639" s="93"/>
      <c r="BJ639" s="93"/>
      <c r="BK639" s="93"/>
    </row>
    <row r="640" spans="1:63" x14ac:dyDescent="0.2">
      <c r="A640" s="91"/>
      <c r="B640" s="92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3"/>
      <c r="AM640" s="93"/>
      <c r="AN640" s="93"/>
      <c r="AO640" s="93"/>
      <c r="AP640" s="93"/>
      <c r="AQ640" s="93"/>
      <c r="AR640" s="93"/>
      <c r="AS640" s="93"/>
      <c r="AT640" s="93"/>
      <c r="AU640" s="92"/>
      <c r="AV640" s="93"/>
      <c r="AW640" s="93"/>
      <c r="AX640" s="93"/>
      <c r="AY640" s="93"/>
      <c r="AZ640" s="93"/>
      <c r="BA640" s="93"/>
      <c r="BB640" s="93"/>
      <c r="BC640" s="93"/>
      <c r="BD640" s="93"/>
      <c r="BE640" s="93"/>
      <c r="BF640" s="93"/>
      <c r="BG640" s="93"/>
      <c r="BH640" s="93"/>
      <c r="BI640" s="93"/>
      <c r="BJ640" s="93"/>
      <c r="BK640" s="93"/>
    </row>
    <row r="641" spans="1:63" x14ac:dyDescent="0.2">
      <c r="A641" s="91"/>
      <c r="B641" s="92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  <c r="AE641" s="92"/>
      <c r="AF641" s="92"/>
      <c r="AG641" s="92"/>
      <c r="AH641" s="92"/>
      <c r="AI641" s="92"/>
      <c r="AJ641" s="92"/>
      <c r="AK641" s="92"/>
      <c r="AL641" s="93"/>
      <c r="AM641" s="93"/>
      <c r="AN641" s="93"/>
      <c r="AO641" s="93"/>
      <c r="AP641" s="93"/>
      <c r="AQ641" s="93"/>
      <c r="AR641" s="93"/>
      <c r="AS641" s="93"/>
      <c r="AT641" s="93"/>
      <c r="AU641" s="92"/>
      <c r="AV641" s="93"/>
      <c r="AW641" s="93"/>
      <c r="AX641" s="93"/>
      <c r="AY641" s="93"/>
      <c r="AZ641" s="93"/>
      <c r="BA641" s="93"/>
      <c r="BB641" s="93"/>
      <c r="BC641" s="93"/>
      <c r="BD641" s="93"/>
      <c r="BE641" s="93"/>
      <c r="BF641" s="93"/>
      <c r="BG641" s="93"/>
      <c r="BH641" s="93"/>
      <c r="BI641" s="93"/>
      <c r="BJ641" s="93"/>
      <c r="BK641" s="93"/>
    </row>
    <row r="642" spans="1:63" x14ac:dyDescent="0.2">
      <c r="A642" s="91"/>
      <c r="B642" s="92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  <c r="AE642" s="92"/>
      <c r="AF642" s="92"/>
      <c r="AG642" s="92"/>
      <c r="AH642" s="92"/>
      <c r="AI642" s="92"/>
      <c r="AJ642" s="92"/>
      <c r="AK642" s="92"/>
      <c r="AL642" s="93"/>
      <c r="AM642" s="93"/>
      <c r="AN642" s="93"/>
      <c r="AO642" s="93"/>
      <c r="AP642" s="93"/>
      <c r="AQ642" s="93"/>
      <c r="AR642" s="93"/>
      <c r="AS642" s="93"/>
      <c r="AT642" s="93"/>
      <c r="AU642" s="92"/>
      <c r="AV642" s="93"/>
      <c r="AW642" s="93"/>
      <c r="AX642" s="93"/>
      <c r="AY642" s="93"/>
      <c r="AZ642" s="93"/>
      <c r="BA642" s="93"/>
      <c r="BB642" s="93"/>
      <c r="BC642" s="93"/>
      <c r="BD642" s="93"/>
      <c r="BE642" s="93"/>
      <c r="BF642" s="93"/>
      <c r="BG642" s="93"/>
      <c r="BH642" s="93"/>
      <c r="BI642" s="93"/>
      <c r="BJ642" s="93"/>
      <c r="BK642" s="93"/>
    </row>
    <row r="643" spans="1:63" x14ac:dyDescent="0.2">
      <c r="A643" s="91"/>
      <c r="B643" s="92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  <c r="AE643" s="92"/>
      <c r="AF643" s="92"/>
      <c r="AG643" s="92"/>
      <c r="AH643" s="92"/>
      <c r="AI643" s="92"/>
      <c r="AJ643" s="92"/>
      <c r="AK643" s="92"/>
      <c r="AL643" s="93"/>
      <c r="AM643" s="93"/>
      <c r="AN643" s="93"/>
      <c r="AO643" s="93"/>
      <c r="AP643" s="93"/>
      <c r="AQ643" s="93"/>
      <c r="AR643" s="93"/>
      <c r="AS643" s="93"/>
      <c r="AT643" s="93"/>
      <c r="AU643" s="92"/>
      <c r="AV643" s="93"/>
      <c r="AW643" s="93"/>
      <c r="AX643" s="93"/>
      <c r="AY643" s="93"/>
      <c r="AZ643" s="93"/>
      <c r="BA643" s="93"/>
      <c r="BB643" s="93"/>
      <c r="BC643" s="93"/>
      <c r="BD643" s="93"/>
      <c r="BE643" s="93"/>
      <c r="BF643" s="93"/>
      <c r="BG643" s="93"/>
      <c r="BH643" s="93"/>
      <c r="BI643" s="93"/>
      <c r="BJ643" s="93"/>
      <c r="BK643" s="93"/>
    </row>
    <row r="644" spans="1:63" x14ac:dyDescent="0.2">
      <c r="A644" s="91"/>
      <c r="B644" s="92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2"/>
      <c r="AL644" s="93"/>
      <c r="AM644" s="93"/>
      <c r="AN644" s="93"/>
      <c r="AO644" s="93"/>
      <c r="AP644" s="93"/>
      <c r="AQ644" s="93"/>
      <c r="AR644" s="93"/>
      <c r="AS644" s="93"/>
      <c r="AT644" s="93"/>
      <c r="AU644" s="92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</row>
    <row r="645" spans="1:63" x14ac:dyDescent="0.2">
      <c r="A645" s="91"/>
      <c r="B645" s="92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2"/>
      <c r="AL645" s="93"/>
      <c r="AM645" s="93"/>
      <c r="AN645" s="93"/>
      <c r="AO645" s="93"/>
      <c r="AP645" s="93"/>
      <c r="AQ645" s="93"/>
      <c r="AR645" s="93"/>
      <c r="AS645" s="93"/>
      <c r="AT645" s="93"/>
      <c r="AU645" s="92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</row>
    <row r="646" spans="1:63" x14ac:dyDescent="0.2">
      <c r="A646" s="91"/>
      <c r="B646" s="92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2"/>
      <c r="AL646" s="93"/>
      <c r="AM646" s="93"/>
      <c r="AN646" s="93"/>
      <c r="AO646" s="93"/>
      <c r="AP646" s="93"/>
      <c r="AQ646" s="93"/>
      <c r="AR646" s="93"/>
      <c r="AS646" s="93"/>
      <c r="AT646" s="93"/>
      <c r="AU646" s="92"/>
      <c r="AV646" s="93"/>
      <c r="AW646" s="93"/>
      <c r="AX646" s="93"/>
      <c r="AY646" s="93"/>
      <c r="AZ646" s="93"/>
      <c r="BA646" s="93"/>
      <c r="BB646" s="93"/>
      <c r="BC646" s="93"/>
      <c r="BD646" s="93"/>
      <c r="BE646" s="93"/>
      <c r="BF646" s="93"/>
      <c r="BG646" s="93"/>
      <c r="BH646" s="93"/>
      <c r="BI646" s="93"/>
      <c r="BJ646" s="93"/>
      <c r="BK646" s="93"/>
    </row>
    <row r="647" spans="1:63" x14ac:dyDescent="0.2">
      <c r="A647" s="91"/>
      <c r="B647" s="92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  <c r="AE647" s="92"/>
      <c r="AF647" s="92"/>
      <c r="AG647" s="92"/>
      <c r="AH647" s="92"/>
      <c r="AI647" s="92"/>
      <c r="AJ647" s="92"/>
      <c r="AK647" s="92"/>
      <c r="AL647" s="93"/>
      <c r="AM647" s="93"/>
      <c r="AN647" s="93"/>
      <c r="AO647" s="93"/>
      <c r="AP647" s="93"/>
      <c r="AQ647" s="93"/>
      <c r="AR647" s="93"/>
      <c r="AS647" s="93"/>
      <c r="AT647" s="93"/>
      <c r="AU647" s="92"/>
      <c r="AV647" s="93"/>
      <c r="AW647" s="93"/>
      <c r="AX647" s="93"/>
      <c r="AY647" s="93"/>
      <c r="AZ647" s="93"/>
      <c r="BA647" s="93"/>
      <c r="BB647" s="93"/>
      <c r="BC647" s="93"/>
      <c r="BD647" s="93"/>
      <c r="BE647" s="93"/>
      <c r="BF647" s="93"/>
      <c r="BG647" s="93"/>
      <c r="BH647" s="93"/>
      <c r="BI647" s="93"/>
      <c r="BJ647" s="93"/>
      <c r="BK647" s="93"/>
    </row>
    <row r="648" spans="1:63" x14ac:dyDescent="0.2">
      <c r="A648" s="91"/>
      <c r="B648" s="92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  <c r="AE648" s="92"/>
      <c r="AF648" s="92"/>
      <c r="AG648" s="92"/>
      <c r="AH648" s="92"/>
      <c r="AI648" s="92"/>
      <c r="AJ648" s="92"/>
      <c r="AK648" s="92"/>
      <c r="AL648" s="93"/>
      <c r="AM648" s="93"/>
      <c r="AN648" s="93"/>
      <c r="AO648" s="93"/>
      <c r="AP648" s="93"/>
      <c r="AQ648" s="93"/>
      <c r="AR648" s="93"/>
      <c r="AS648" s="93"/>
      <c r="AT648" s="93"/>
      <c r="AU648" s="92"/>
      <c r="AV648" s="93"/>
      <c r="AW648" s="93"/>
      <c r="AX648" s="93"/>
      <c r="AY648" s="93"/>
      <c r="AZ648" s="93"/>
      <c r="BA648" s="93"/>
      <c r="BB648" s="93"/>
      <c r="BC648" s="93"/>
      <c r="BD648" s="93"/>
      <c r="BE648" s="93"/>
      <c r="BF648" s="93"/>
      <c r="BG648" s="93"/>
      <c r="BH648" s="93"/>
      <c r="BI648" s="93"/>
      <c r="BJ648" s="93"/>
      <c r="BK648" s="93"/>
    </row>
    <row r="649" spans="1:63" x14ac:dyDescent="0.2">
      <c r="A649" s="91"/>
      <c r="B649" s="92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  <c r="AE649" s="92"/>
      <c r="AF649" s="92"/>
      <c r="AG649" s="92"/>
      <c r="AH649" s="92"/>
      <c r="AI649" s="92"/>
      <c r="AJ649" s="92"/>
      <c r="AK649" s="92"/>
      <c r="AL649" s="93"/>
      <c r="AM649" s="93"/>
      <c r="AN649" s="93"/>
      <c r="AO649" s="93"/>
      <c r="AP649" s="93"/>
      <c r="AQ649" s="93"/>
      <c r="AR649" s="93"/>
      <c r="AS649" s="93"/>
      <c r="AT649" s="93"/>
      <c r="AU649" s="92"/>
      <c r="AV649" s="93"/>
      <c r="AW649" s="93"/>
      <c r="AX649" s="93"/>
      <c r="AY649" s="93"/>
      <c r="AZ649" s="93"/>
      <c r="BA649" s="93"/>
      <c r="BB649" s="93"/>
      <c r="BC649" s="93"/>
      <c r="BD649" s="93"/>
      <c r="BE649" s="93"/>
      <c r="BF649" s="93"/>
      <c r="BG649" s="93"/>
      <c r="BH649" s="93"/>
      <c r="BI649" s="93"/>
      <c r="BJ649" s="93"/>
      <c r="BK649" s="93"/>
    </row>
    <row r="650" spans="1:63" x14ac:dyDescent="0.2">
      <c r="A650" s="91"/>
      <c r="B650" s="92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3"/>
      <c r="AM650" s="93"/>
      <c r="AN650" s="93"/>
      <c r="AO650" s="93"/>
      <c r="AP650" s="93"/>
      <c r="AQ650" s="93"/>
      <c r="AR650" s="93"/>
      <c r="AS650" s="93"/>
      <c r="AT650" s="93"/>
      <c r="AU650" s="92"/>
      <c r="AV650" s="93"/>
      <c r="AW650" s="93"/>
      <c r="AX650" s="93"/>
      <c r="AY650" s="93"/>
      <c r="AZ650" s="93"/>
      <c r="BA650" s="93"/>
      <c r="BB650" s="93"/>
      <c r="BC650" s="93"/>
      <c r="BD650" s="93"/>
      <c r="BE650" s="93"/>
      <c r="BF650" s="93"/>
      <c r="BG650" s="93"/>
      <c r="BH650" s="93"/>
      <c r="BI650" s="93"/>
      <c r="BJ650" s="93"/>
      <c r="BK650" s="93"/>
    </row>
    <row r="651" spans="1:63" x14ac:dyDescent="0.2">
      <c r="A651" s="91"/>
      <c r="B651" s="92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3"/>
      <c r="AM651" s="93"/>
      <c r="AN651" s="93"/>
      <c r="AO651" s="93"/>
      <c r="AP651" s="93"/>
      <c r="AQ651" s="93"/>
      <c r="AR651" s="93"/>
      <c r="AS651" s="93"/>
      <c r="AT651" s="93"/>
      <c r="AU651" s="92"/>
      <c r="AV651" s="93"/>
      <c r="AW651" s="93"/>
      <c r="AX651" s="93"/>
      <c r="AY651" s="93"/>
      <c r="AZ651" s="93"/>
      <c r="BA651" s="93"/>
      <c r="BB651" s="93"/>
      <c r="BC651" s="93"/>
      <c r="BD651" s="93"/>
      <c r="BE651" s="93"/>
      <c r="BF651" s="93"/>
      <c r="BG651" s="93"/>
      <c r="BH651" s="93"/>
      <c r="BI651" s="93"/>
      <c r="BJ651" s="93"/>
      <c r="BK651" s="93"/>
    </row>
    <row r="652" spans="1:63" x14ac:dyDescent="0.2">
      <c r="A652" s="91"/>
      <c r="B652" s="92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3"/>
      <c r="AM652" s="93"/>
      <c r="AN652" s="93"/>
      <c r="AO652" s="93"/>
      <c r="AP652" s="93"/>
      <c r="AQ652" s="93"/>
      <c r="AR652" s="93"/>
      <c r="AS652" s="93"/>
      <c r="AT652" s="93"/>
      <c r="AU652" s="92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</row>
    <row r="653" spans="1:63" x14ac:dyDescent="0.2">
      <c r="A653" s="91"/>
      <c r="B653" s="92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3"/>
      <c r="AM653" s="93"/>
      <c r="AN653" s="93"/>
      <c r="AO653" s="93"/>
      <c r="AP653" s="93"/>
      <c r="AQ653" s="93"/>
      <c r="AR653" s="93"/>
      <c r="AS653" s="93"/>
      <c r="AT653" s="93"/>
      <c r="AU653" s="92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</row>
    <row r="654" spans="1:63" x14ac:dyDescent="0.2">
      <c r="A654" s="91"/>
      <c r="B654" s="92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3"/>
      <c r="AM654" s="93"/>
      <c r="AN654" s="93"/>
      <c r="AO654" s="93"/>
      <c r="AP654" s="93"/>
      <c r="AQ654" s="93"/>
      <c r="AR654" s="93"/>
      <c r="AS654" s="93"/>
      <c r="AT654" s="93"/>
      <c r="AU654" s="92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</row>
    <row r="655" spans="1:63" x14ac:dyDescent="0.2">
      <c r="A655" s="91"/>
      <c r="B655" s="92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  <c r="AE655" s="92"/>
      <c r="AF655" s="92"/>
      <c r="AG655" s="92"/>
      <c r="AH655" s="92"/>
      <c r="AI655" s="92"/>
      <c r="AJ655" s="92"/>
      <c r="AK655" s="92"/>
      <c r="AL655" s="93"/>
      <c r="AM655" s="93"/>
      <c r="AN655" s="93"/>
      <c r="AO655" s="93"/>
      <c r="AP655" s="93"/>
      <c r="AQ655" s="93"/>
      <c r="AR655" s="93"/>
      <c r="AS655" s="93"/>
      <c r="AT655" s="93"/>
      <c r="AU655" s="92"/>
      <c r="AV655" s="93"/>
      <c r="AW655" s="93"/>
      <c r="AX655" s="93"/>
      <c r="AY655" s="93"/>
      <c r="AZ655" s="93"/>
      <c r="BA655" s="93"/>
      <c r="BB655" s="93"/>
      <c r="BC655" s="93"/>
      <c r="BD655" s="93"/>
      <c r="BE655" s="93"/>
      <c r="BF655" s="93"/>
      <c r="BG655" s="93"/>
      <c r="BH655" s="93"/>
      <c r="BI655" s="93"/>
      <c r="BJ655" s="93"/>
      <c r="BK655" s="93"/>
    </row>
    <row r="656" spans="1:63" x14ac:dyDescent="0.2">
      <c r="A656" s="91"/>
      <c r="B656" s="92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  <c r="AE656" s="92"/>
      <c r="AF656" s="92"/>
      <c r="AG656" s="92"/>
      <c r="AH656" s="92"/>
      <c r="AI656" s="92"/>
      <c r="AJ656" s="92"/>
      <c r="AK656" s="92"/>
      <c r="AL656" s="93"/>
      <c r="AM656" s="93"/>
      <c r="AN656" s="93"/>
      <c r="AO656" s="93"/>
      <c r="AP656" s="93"/>
      <c r="AQ656" s="93"/>
      <c r="AR656" s="93"/>
      <c r="AS656" s="93"/>
      <c r="AT656" s="93"/>
      <c r="AU656" s="92"/>
      <c r="AV656" s="93"/>
      <c r="AW656" s="93"/>
      <c r="AX656" s="93"/>
      <c r="AY656" s="93"/>
      <c r="AZ656" s="93"/>
      <c r="BA656" s="93"/>
      <c r="BB656" s="93"/>
      <c r="BC656" s="93"/>
      <c r="BD656" s="93"/>
      <c r="BE656" s="93"/>
      <c r="BF656" s="93"/>
      <c r="BG656" s="93"/>
      <c r="BH656" s="93"/>
      <c r="BI656" s="93"/>
      <c r="BJ656" s="93"/>
      <c r="BK656" s="93"/>
    </row>
    <row r="657" spans="1:63" x14ac:dyDescent="0.2">
      <c r="A657" s="91"/>
      <c r="B657" s="92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  <c r="AE657" s="92"/>
      <c r="AF657" s="92"/>
      <c r="AG657" s="92"/>
      <c r="AH657" s="92"/>
      <c r="AI657" s="92"/>
      <c r="AJ657" s="92"/>
      <c r="AK657" s="92"/>
      <c r="AL657" s="93"/>
      <c r="AM657" s="93"/>
      <c r="AN657" s="93"/>
      <c r="AO657" s="93"/>
      <c r="AP657" s="93"/>
      <c r="AQ657" s="93"/>
      <c r="AR657" s="93"/>
      <c r="AS657" s="93"/>
      <c r="AT657" s="93"/>
      <c r="AU657" s="92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</row>
    <row r="658" spans="1:63" x14ac:dyDescent="0.2">
      <c r="A658" s="91"/>
      <c r="B658" s="92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  <c r="AE658" s="92"/>
      <c r="AF658" s="92"/>
      <c r="AG658" s="92"/>
      <c r="AH658" s="92"/>
      <c r="AI658" s="92"/>
      <c r="AJ658" s="92"/>
      <c r="AK658" s="92"/>
      <c r="AL658" s="93"/>
      <c r="AM658" s="93"/>
      <c r="AN658" s="93"/>
      <c r="AO658" s="93"/>
      <c r="AP658" s="93"/>
      <c r="AQ658" s="93"/>
      <c r="AR658" s="93"/>
      <c r="AS658" s="93"/>
      <c r="AT658" s="93"/>
      <c r="AU658" s="92"/>
      <c r="AV658" s="93"/>
      <c r="AW658" s="93"/>
      <c r="AX658" s="93"/>
      <c r="AY658" s="93"/>
      <c r="AZ658" s="93"/>
      <c r="BA658" s="93"/>
      <c r="BB658" s="93"/>
      <c r="BC658" s="93"/>
      <c r="BD658" s="93"/>
      <c r="BE658" s="93"/>
      <c r="BF658" s="93"/>
      <c r="BG658" s="93"/>
      <c r="BH658" s="93"/>
      <c r="BI658" s="93"/>
      <c r="BJ658" s="93"/>
      <c r="BK658" s="93"/>
    </row>
    <row r="659" spans="1:63" x14ac:dyDescent="0.2">
      <c r="A659" s="91"/>
      <c r="B659" s="92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92"/>
      <c r="AH659" s="92"/>
      <c r="AI659" s="92"/>
      <c r="AJ659" s="92"/>
      <c r="AK659" s="92"/>
      <c r="AL659" s="93"/>
      <c r="AM659" s="93"/>
      <c r="AN659" s="93"/>
      <c r="AO659" s="93"/>
      <c r="AP659" s="93"/>
      <c r="AQ659" s="93"/>
      <c r="AR659" s="93"/>
      <c r="AS659" s="93"/>
      <c r="AT659" s="93"/>
      <c r="AU659" s="92"/>
      <c r="AV659" s="93"/>
      <c r="AW659" s="93"/>
      <c r="AX659" s="93"/>
      <c r="AY659" s="93"/>
      <c r="AZ659" s="93"/>
      <c r="BA659" s="93"/>
      <c r="BB659" s="93"/>
      <c r="BC659" s="93"/>
      <c r="BD659" s="93"/>
      <c r="BE659" s="93"/>
      <c r="BF659" s="93"/>
      <c r="BG659" s="93"/>
      <c r="BH659" s="93"/>
      <c r="BI659" s="93"/>
      <c r="BJ659" s="93"/>
      <c r="BK659" s="93"/>
    </row>
    <row r="660" spans="1:63" x14ac:dyDescent="0.2">
      <c r="A660" s="91"/>
      <c r="B660" s="92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3"/>
      <c r="AM660" s="93"/>
      <c r="AN660" s="93"/>
      <c r="AO660" s="93"/>
      <c r="AP660" s="93"/>
      <c r="AQ660" s="93"/>
      <c r="AR660" s="93"/>
      <c r="AS660" s="93"/>
      <c r="AT660" s="93"/>
      <c r="AU660" s="92"/>
      <c r="AV660" s="93"/>
      <c r="AW660" s="93"/>
      <c r="AX660" s="93"/>
      <c r="AY660" s="93"/>
      <c r="AZ660" s="93"/>
      <c r="BA660" s="93"/>
      <c r="BB660" s="93"/>
      <c r="BC660" s="93"/>
      <c r="BD660" s="93"/>
      <c r="BE660" s="93"/>
      <c r="BF660" s="93"/>
      <c r="BG660" s="93"/>
      <c r="BH660" s="93"/>
      <c r="BI660" s="93"/>
      <c r="BJ660" s="93"/>
      <c r="BK660" s="93"/>
    </row>
    <row r="661" spans="1:63" x14ac:dyDescent="0.2">
      <c r="A661" s="91"/>
      <c r="B661" s="92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  <c r="AE661" s="92"/>
      <c r="AF661" s="92"/>
      <c r="AG661" s="92"/>
      <c r="AH661" s="92"/>
      <c r="AI661" s="92"/>
      <c r="AJ661" s="92"/>
      <c r="AK661" s="92"/>
      <c r="AL661" s="93"/>
      <c r="AM661" s="93"/>
      <c r="AN661" s="93"/>
      <c r="AO661" s="93"/>
      <c r="AP661" s="93"/>
      <c r="AQ661" s="93"/>
      <c r="AR661" s="93"/>
      <c r="AS661" s="93"/>
      <c r="AT661" s="93"/>
      <c r="AU661" s="92"/>
      <c r="AV661" s="93"/>
      <c r="AW661" s="93"/>
      <c r="AX661" s="93"/>
      <c r="AY661" s="93"/>
      <c r="AZ661" s="93"/>
      <c r="BA661" s="93"/>
      <c r="BB661" s="93"/>
      <c r="BC661" s="93"/>
      <c r="BD661" s="93"/>
      <c r="BE661" s="93"/>
      <c r="BF661" s="93"/>
      <c r="BG661" s="93"/>
      <c r="BH661" s="93"/>
      <c r="BI661" s="93"/>
      <c r="BJ661" s="93"/>
      <c r="BK661" s="93"/>
    </row>
    <row r="662" spans="1:63" x14ac:dyDescent="0.2">
      <c r="A662" s="91"/>
      <c r="B662" s="92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  <c r="AE662" s="92"/>
      <c r="AF662" s="92"/>
      <c r="AG662" s="92"/>
      <c r="AH662" s="92"/>
      <c r="AI662" s="92"/>
      <c r="AJ662" s="92"/>
      <c r="AK662" s="92"/>
      <c r="AL662" s="93"/>
      <c r="AM662" s="93"/>
      <c r="AN662" s="93"/>
      <c r="AO662" s="93"/>
      <c r="AP662" s="93"/>
      <c r="AQ662" s="93"/>
      <c r="AR662" s="93"/>
      <c r="AS662" s="93"/>
      <c r="AT662" s="93"/>
      <c r="AU662" s="92"/>
      <c r="AV662" s="93"/>
      <c r="AW662" s="93"/>
      <c r="AX662" s="93"/>
      <c r="AY662" s="93"/>
      <c r="AZ662" s="93"/>
      <c r="BA662" s="93"/>
      <c r="BB662" s="93"/>
      <c r="BC662" s="93"/>
      <c r="BD662" s="93"/>
      <c r="BE662" s="93"/>
      <c r="BF662" s="93"/>
      <c r="BG662" s="93"/>
      <c r="BH662" s="93"/>
      <c r="BI662" s="93"/>
      <c r="BJ662" s="93"/>
      <c r="BK662" s="93"/>
    </row>
    <row r="663" spans="1:63" x14ac:dyDescent="0.2">
      <c r="A663" s="91"/>
      <c r="B663" s="92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  <c r="AE663" s="92"/>
      <c r="AF663" s="92"/>
      <c r="AG663" s="92"/>
      <c r="AH663" s="92"/>
      <c r="AI663" s="92"/>
      <c r="AJ663" s="92"/>
      <c r="AK663" s="92"/>
      <c r="AL663" s="93"/>
      <c r="AM663" s="93"/>
      <c r="AN663" s="93"/>
      <c r="AO663" s="93"/>
      <c r="AP663" s="93"/>
      <c r="AQ663" s="93"/>
      <c r="AR663" s="93"/>
      <c r="AS663" s="93"/>
      <c r="AT663" s="93"/>
      <c r="AU663" s="92"/>
      <c r="AV663" s="93"/>
      <c r="AW663" s="93"/>
      <c r="AX663" s="93"/>
      <c r="AY663" s="93"/>
      <c r="AZ663" s="93"/>
      <c r="BA663" s="93"/>
      <c r="BB663" s="93"/>
      <c r="BC663" s="93"/>
      <c r="BD663" s="93"/>
      <c r="BE663" s="93"/>
      <c r="BF663" s="93"/>
      <c r="BG663" s="93"/>
      <c r="BH663" s="93"/>
      <c r="BI663" s="93"/>
      <c r="BJ663" s="93"/>
      <c r="BK663" s="93"/>
    </row>
    <row r="664" spans="1:63" x14ac:dyDescent="0.2">
      <c r="A664" s="91"/>
      <c r="B664" s="92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3"/>
      <c r="AM664" s="93"/>
      <c r="AN664" s="93"/>
      <c r="AO664" s="93"/>
      <c r="AP664" s="93"/>
      <c r="AQ664" s="93"/>
      <c r="AR664" s="93"/>
      <c r="AS664" s="93"/>
      <c r="AT664" s="93"/>
      <c r="AU664" s="92"/>
      <c r="AV664" s="93"/>
      <c r="AW664" s="93"/>
      <c r="AX664" s="93"/>
      <c r="AY664" s="93"/>
      <c r="AZ664" s="93"/>
      <c r="BA664" s="93"/>
      <c r="BB664" s="93"/>
      <c r="BC664" s="93"/>
      <c r="BD664" s="93"/>
      <c r="BE664" s="93"/>
      <c r="BF664" s="93"/>
      <c r="BG664" s="93"/>
      <c r="BH664" s="93"/>
      <c r="BI664" s="93"/>
      <c r="BJ664" s="93"/>
      <c r="BK664" s="93"/>
    </row>
    <row r="665" spans="1:63" x14ac:dyDescent="0.2">
      <c r="A665" s="91"/>
      <c r="B665" s="92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3"/>
      <c r="AM665" s="93"/>
      <c r="AN665" s="93"/>
      <c r="AO665" s="93"/>
      <c r="AP665" s="93"/>
      <c r="AQ665" s="93"/>
      <c r="AR665" s="93"/>
      <c r="AS665" s="93"/>
      <c r="AT665" s="93"/>
      <c r="AU665" s="92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</row>
    <row r="666" spans="1:63" x14ac:dyDescent="0.2">
      <c r="A666" s="91"/>
      <c r="B666" s="92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3"/>
      <c r="AM666" s="93"/>
      <c r="AN666" s="93"/>
      <c r="AO666" s="93"/>
      <c r="AP666" s="93"/>
      <c r="AQ666" s="93"/>
      <c r="AR666" s="93"/>
      <c r="AS666" s="93"/>
      <c r="AT666" s="93"/>
      <c r="AU666" s="92"/>
      <c r="AV666" s="93"/>
      <c r="AW666" s="93"/>
      <c r="AX666" s="93"/>
      <c r="AY666" s="93"/>
      <c r="AZ666" s="93"/>
      <c r="BA666" s="93"/>
      <c r="BB666" s="93"/>
      <c r="BC666" s="93"/>
      <c r="BD666" s="93"/>
      <c r="BE666" s="93"/>
      <c r="BF666" s="93"/>
      <c r="BG666" s="93"/>
      <c r="BH666" s="93"/>
      <c r="BI666" s="93"/>
      <c r="BJ666" s="93"/>
      <c r="BK666" s="93"/>
    </row>
    <row r="667" spans="1:63" x14ac:dyDescent="0.2">
      <c r="A667" s="91"/>
      <c r="B667" s="92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3"/>
      <c r="AM667" s="93"/>
      <c r="AN667" s="93"/>
      <c r="AO667" s="93"/>
      <c r="AP667" s="93"/>
      <c r="AQ667" s="93"/>
      <c r="AR667" s="93"/>
      <c r="AS667" s="93"/>
      <c r="AT667" s="93"/>
      <c r="AU667" s="92"/>
      <c r="AV667" s="93"/>
      <c r="AW667" s="93"/>
      <c r="AX667" s="93"/>
      <c r="AY667" s="93"/>
      <c r="AZ667" s="93"/>
      <c r="BA667" s="93"/>
      <c r="BB667" s="93"/>
      <c r="BC667" s="93"/>
      <c r="BD667" s="93"/>
      <c r="BE667" s="93"/>
      <c r="BF667" s="93"/>
      <c r="BG667" s="93"/>
      <c r="BH667" s="93"/>
      <c r="BI667" s="93"/>
      <c r="BJ667" s="93"/>
      <c r="BK667" s="93"/>
    </row>
    <row r="668" spans="1:63" x14ac:dyDescent="0.2">
      <c r="A668" s="91"/>
      <c r="B668" s="92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3"/>
      <c r="AM668" s="93"/>
      <c r="AN668" s="93"/>
      <c r="AO668" s="93"/>
      <c r="AP668" s="93"/>
      <c r="AQ668" s="93"/>
      <c r="AR668" s="93"/>
      <c r="AS668" s="93"/>
      <c r="AT668" s="93"/>
      <c r="AU668" s="92"/>
      <c r="AV668" s="93"/>
      <c r="AW668" s="93"/>
      <c r="AX668" s="93"/>
      <c r="AY668" s="93"/>
      <c r="AZ668" s="93"/>
      <c r="BA668" s="93"/>
      <c r="BB668" s="93"/>
      <c r="BC668" s="93"/>
      <c r="BD668" s="93"/>
      <c r="BE668" s="93"/>
      <c r="BF668" s="93"/>
      <c r="BG668" s="93"/>
      <c r="BH668" s="93"/>
      <c r="BI668" s="93"/>
      <c r="BJ668" s="93"/>
      <c r="BK668" s="93"/>
    </row>
    <row r="669" spans="1:63" x14ac:dyDescent="0.2">
      <c r="A669" s="91"/>
      <c r="B669" s="92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  <c r="AE669" s="92"/>
      <c r="AF669" s="92"/>
      <c r="AG669" s="92"/>
      <c r="AH669" s="92"/>
      <c r="AI669" s="92"/>
      <c r="AJ669" s="92"/>
      <c r="AK669" s="92"/>
      <c r="AL669" s="93"/>
      <c r="AM669" s="93"/>
      <c r="AN669" s="93"/>
      <c r="AO669" s="93"/>
      <c r="AP669" s="93"/>
      <c r="AQ669" s="93"/>
      <c r="AR669" s="93"/>
      <c r="AS669" s="93"/>
      <c r="AT669" s="93"/>
      <c r="AU669" s="92"/>
      <c r="AV669" s="93"/>
      <c r="AW669" s="93"/>
      <c r="AX669" s="93"/>
      <c r="AY669" s="93"/>
      <c r="AZ669" s="93"/>
      <c r="BA669" s="93"/>
      <c r="BB669" s="93"/>
      <c r="BC669" s="93"/>
      <c r="BD669" s="93"/>
      <c r="BE669" s="93"/>
      <c r="BF669" s="93"/>
      <c r="BG669" s="93"/>
      <c r="BH669" s="93"/>
      <c r="BI669" s="93"/>
      <c r="BJ669" s="93"/>
      <c r="BK669" s="93"/>
    </row>
    <row r="670" spans="1:63" x14ac:dyDescent="0.2">
      <c r="A670" s="91"/>
      <c r="B670" s="92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  <c r="AE670" s="92"/>
      <c r="AF670" s="92"/>
      <c r="AG670" s="92"/>
      <c r="AH670" s="92"/>
      <c r="AI670" s="92"/>
      <c r="AJ670" s="92"/>
      <c r="AK670" s="92"/>
      <c r="AL670" s="93"/>
      <c r="AM670" s="93"/>
      <c r="AN670" s="93"/>
      <c r="AO670" s="93"/>
      <c r="AP670" s="93"/>
      <c r="AQ670" s="93"/>
      <c r="AR670" s="93"/>
      <c r="AS670" s="93"/>
      <c r="AT670" s="93"/>
      <c r="AU670" s="92"/>
      <c r="AV670" s="93"/>
      <c r="AW670" s="93"/>
      <c r="AX670" s="93"/>
      <c r="AY670" s="93"/>
      <c r="AZ670" s="93"/>
      <c r="BA670" s="93"/>
      <c r="BB670" s="93"/>
      <c r="BC670" s="93"/>
      <c r="BD670" s="93"/>
      <c r="BE670" s="93"/>
      <c r="BF670" s="93"/>
      <c r="BG670" s="93"/>
      <c r="BH670" s="93"/>
      <c r="BI670" s="93"/>
      <c r="BJ670" s="93"/>
      <c r="BK670" s="93"/>
    </row>
    <row r="671" spans="1:63" x14ac:dyDescent="0.2">
      <c r="A671" s="91"/>
      <c r="B671" s="92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  <c r="AE671" s="92"/>
      <c r="AF671" s="92"/>
      <c r="AG671" s="92"/>
      <c r="AH671" s="92"/>
      <c r="AI671" s="92"/>
      <c r="AJ671" s="92"/>
      <c r="AK671" s="92"/>
      <c r="AL671" s="93"/>
      <c r="AM671" s="93"/>
      <c r="AN671" s="93"/>
      <c r="AO671" s="93"/>
      <c r="AP671" s="93"/>
      <c r="AQ671" s="93"/>
      <c r="AR671" s="93"/>
      <c r="AS671" s="93"/>
      <c r="AT671" s="93"/>
      <c r="AU671" s="92"/>
      <c r="AV671" s="93"/>
      <c r="AW671" s="93"/>
      <c r="AX671" s="93"/>
      <c r="AY671" s="93"/>
      <c r="AZ671" s="93"/>
      <c r="BA671" s="93"/>
      <c r="BB671" s="93"/>
      <c r="BC671" s="93"/>
      <c r="BD671" s="93"/>
      <c r="BE671" s="93"/>
      <c r="BF671" s="93"/>
      <c r="BG671" s="93"/>
      <c r="BH671" s="93"/>
      <c r="BI671" s="93"/>
      <c r="BJ671" s="93"/>
      <c r="BK671" s="93"/>
    </row>
    <row r="672" spans="1:63" x14ac:dyDescent="0.2">
      <c r="A672" s="91"/>
      <c r="B672" s="92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  <c r="AE672" s="92"/>
      <c r="AF672" s="92"/>
      <c r="AG672" s="92"/>
      <c r="AH672" s="92"/>
      <c r="AI672" s="92"/>
      <c r="AJ672" s="92"/>
      <c r="AK672" s="92"/>
      <c r="AL672" s="93"/>
      <c r="AM672" s="93"/>
      <c r="AN672" s="93"/>
      <c r="AO672" s="93"/>
      <c r="AP672" s="93"/>
      <c r="AQ672" s="93"/>
      <c r="AR672" s="93"/>
      <c r="AS672" s="93"/>
      <c r="AT672" s="93"/>
      <c r="AU672" s="92"/>
      <c r="AV672" s="93"/>
      <c r="AW672" s="93"/>
      <c r="AX672" s="93"/>
      <c r="AY672" s="93"/>
      <c r="AZ672" s="93"/>
      <c r="BA672" s="93"/>
      <c r="BB672" s="93"/>
      <c r="BC672" s="93"/>
      <c r="BD672" s="93"/>
      <c r="BE672" s="93"/>
      <c r="BF672" s="93"/>
      <c r="BG672" s="93"/>
      <c r="BH672" s="93"/>
      <c r="BI672" s="93"/>
      <c r="BJ672" s="93"/>
      <c r="BK672" s="93"/>
    </row>
    <row r="673" spans="1:63" x14ac:dyDescent="0.2">
      <c r="A673" s="91"/>
      <c r="B673" s="92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  <c r="AE673" s="92"/>
      <c r="AF673" s="92"/>
      <c r="AG673" s="92"/>
      <c r="AH673" s="92"/>
      <c r="AI673" s="92"/>
      <c r="AJ673" s="92"/>
      <c r="AK673" s="92"/>
      <c r="AL673" s="93"/>
      <c r="AM673" s="93"/>
      <c r="AN673" s="93"/>
      <c r="AO673" s="93"/>
      <c r="AP673" s="93"/>
      <c r="AQ673" s="93"/>
      <c r="AR673" s="93"/>
      <c r="AS673" s="93"/>
      <c r="AT673" s="93"/>
      <c r="AU673" s="92"/>
      <c r="AV673" s="93"/>
      <c r="AW673" s="93"/>
      <c r="AX673" s="93"/>
      <c r="AY673" s="93"/>
      <c r="AZ673" s="93"/>
      <c r="BA673" s="93"/>
      <c r="BB673" s="93"/>
      <c r="BC673" s="93"/>
      <c r="BD673" s="93"/>
      <c r="BE673" s="93"/>
      <c r="BF673" s="93"/>
      <c r="BG673" s="93"/>
      <c r="BH673" s="93"/>
      <c r="BI673" s="93"/>
      <c r="BJ673" s="93"/>
      <c r="BK673" s="93"/>
    </row>
    <row r="674" spans="1:63" x14ac:dyDescent="0.2">
      <c r="A674" s="91"/>
      <c r="B674" s="92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  <c r="AE674" s="92"/>
      <c r="AF674" s="92"/>
      <c r="AG674" s="92"/>
      <c r="AH674" s="92"/>
      <c r="AI674" s="92"/>
      <c r="AJ674" s="92"/>
      <c r="AK674" s="92"/>
      <c r="AL674" s="93"/>
      <c r="AM674" s="93"/>
      <c r="AN674" s="93"/>
      <c r="AO674" s="93"/>
      <c r="AP674" s="93"/>
      <c r="AQ674" s="93"/>
      <c r="AR674" s="93"/>
      <c r="AS674" s="93"/>
      <c r="AT674" s="93"/>
      <c r="AU674" s="92"/>
      <c r="AV674" s="93"/>
      <c r="AW674" s="93"/>
      <c r="AX674" s="93"/>
      <c r="AY674" s="93"/>
      <c r="AZ674" s="93"/>
      <c r="BA674" s="93"/>
      <c r="BB674" s="93"/>
      <c r="BC674" s="93"/>
      <c r="BD674" s="93"/>
      <c r="BE674" s="93"/>
      <c r="BF674" s="93"/>
      <c r="BG674" s="93"/>
      <c r="BH674" s="93"/>
      <c r="BI674" s="93"/>
      <c r="BJ674" s="93"/>
      <c r="BK674" s="93"/>
    </row>
    <row r="675" spans="1:63" x14ac:dyDescent="0.2">
      <c r="A675" s="91"/>
      <c r="B675" s="92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  <c r="AE675" s="92"/>
      <c r="AF675" s="92"/>
      <c r="AG675" s="92"/>
      <c r="AH675" s="92"/>
      <c r="AI675" s="92"/>
      <c r="AJ675" s="92"/>
      <c r="AK675" s="92"/>
      <c r="AL675" s="93"/>
      <c r="AM675" s="93"/>
      <c r="AN675" s="93"/>
      <c r="AO675" s="93"/>
      <c r="AP675" s="93"/>
      <c r="AQ675" s="93"/>
      <c r="AR675" s="93"/>
      <c r="AS675" s="93"/>
      <c r="AT675" s="93"/>
      <c r="AU675" s="92"/>
      <c r="AV675" s="93"/>
      <c r="AW675" s="93"/>
      <c r="AX675" s="93"/>
      <c r="AY675" s="93"/>
      <c r="AZ675" s="93"/>
      <c r="BA675" s="93"/>
      <c r="BB675" s="93"/>
      <c r="BC675" s="93"/>
      <c r="BD675" s="93"/>
      <c r="BE675" s="93"/>
      <c r="BF675" s="93"/>
      <c r="BG675" s="93"/>
      <c r="BH675" s="93"/>
      <c r="BI675" s="93"/>
      <c r="BJ675" s="93"/>
      <c r="BK675" s="93"/>
    </row>
    <row r="676" spans="1:63" x14ac:dyDescent="0.2">
      <c r="A676" s="91"/>
      <c r="B676" s="92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  <c r="AE676" s="92"/>
      <c r="AF676" s="92"/>
      <c r="AG676" s="92"/>
      <c r="AH676" s="92"/>
      <c r="AI676" s="92"/>
      <c r="AJ676" s="92"/>
      <c r="AK676" s="92"/>
      <c r="AL676" s="93"/>
      <c r="AM676" s="93"/>
      <c r="AN676" s="93"/>
      <c r="AO676" s="93"/>
      <c r="AP676" s="93"/>
      <c r="AQ676" s="93"/>
      <c r="AR676" s="93"/>
      <c r="AS676" s="93"/>
      <c r="AT676" s="93"/>
      <c r="AU676" s="92"/>
      <c r="AV676" s="93"/>
      <c r="AW676" s="93"/>
      <c r="AX676" s="93"/>
      <c r="AY676" s="93"/>
      <c r="AZ676" s="93"/>
      <c r="BA676" s="93"/>
      <c r="BB676" s="93"/>
      <c r="BC676" s="93"/>
      <c r="BD676" s="93"/>
      <c r="BE676" s="93"/>
      <c r="BF676" s="93"/>
      <c r="BG676" s="93"/>
      <c r="BH676" s="93"/>
      <c r="BI676" s="93"/>
      <c r="BJ676" s="93"/>
      <c r="BK676" s="93"/>
    </row>
    <row r="677" spans="1:63" x14ac:dyDescent="0.2">
      <c r="A677" s="91"/>
      <c r="B677" s="92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  <c r="AE677" s="92"/>
      <c r="AF677" s="92"/>
      <c r="AG677" s="92"/>
      <c r="AH677" s="92"/>
      <c r="AI677" s="92"/>
      <c r="AJ677" s="92"/>
      <c r="AK677" s="92"/>
      <c r="AL677" s="93"/>
      <c r="AM677" s="93"/>
      <c r="AN677" s="93"/>
      <c r="AO677" s="93"/>
      <c r="AP677" s="93"/>
      <c r="AQ677" s="93"/>
      <c r="AR677" s="93"/>
      <c r="AS677" s="93"/>
      <c r="AT677" s="93"/>
      <c r="AU677" s="92"/>
      <c r="AV677" s="93"/>
      <c r="AW677" s="93"/>
      <c r="AX677" s="93"/>
      <c r="AY677" s="93"/>
      <c r="AZ677" s="93"/>
      <c r="BA677" s="93"/>
      <c r="BB677" s="93"/>
      <c r="BC677" s="93"/>
      <c r="BD677" s="93"/>
      <c r="BE677" s="93"/>
      <c r="BF677" s="93"/>
      <c r="BG677" s="93"/>
      <c r="BH677" s="93"/>
      <c r="BI677" s="93"/>
      <c r="BJ677" s="93"/>
      <c r="BK677" s="93"/>
    </row>
    <row r="678" spans="1:63" x14ac:dyDescent="0.2">
      <c r="A678" s="91"/>
      <c r="B678" s="92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3"/>
      <c r="AM678" s="93"/>
      <c r="AN678" s="93"/>
      <c r="AO678" s="93"/>
      <c r="AP678" s="93"/>
      <c r="AQ678" s="93"/>
      <c r="AR678" s="93"/>
      <c r="AS678" s="93"/>
      <c r="AT678" s="93"/>
      <c r="AU678" s="92"/>
      <c r="AV678" s="93"/>
      <c r="AW678" s="93"/>
      <c r="AX678" s="93"/>
      <c r="AY678" s="93"/>
      <c r="AZ678" s="93"/>
      <c r="BA678" s="93"/>
      <c r="BB678" s="93"/>
      <c r="BC678" s="93"/>
      <c r="BD678" s="93"/>
      <c r="BE678" s="93"/>
      <c r="BF678" s="93"/>
      <c r="BG678" s="93"/>
      <c r="BH678" s="93"/>
      <c r="BI678" s="93"/>
      <c r="BJ678" s="93"/>
      <c r="BK678" s="93"/>
    </row>
    <row r="679" spans="1:63" x14ac:dyDescent="0.2">
      <c r="A679" s="91"/>
      <c r="B679" s="92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3"/>
      <c r="AM679" s="93"/>
      <c r="AN679" s="93"/>
      <c r="AO679" s="93"/>
      <c r="AP679" s="93"/>
      <c r="AQ679" s="93"/>
      <c r="AR679" s="93"/>
      <c r="AS679" s="93"/>
      <c r="AT679" s="93"/>
      <c r="AU679" s="92"/>
      <c r="AV679" s="93"/>
      <c r="AW679" s="93"/>
      <c r="AX679" s="93"/>
      <c r="AY679" s="93"/>
      <c r="AZ679" s="93"/>
      <c r="BA679" s="93"/>
      <c r="BB679" s="93"/>
      <c r="BC679" s="93"/>
      <c r="BD679" s="93"/>
      <c r="BE679" s="93"/>
      <c r="BF679" s="93"/>
      <c r="BG679" s="93"/>
      <c r="BH679" s="93"/>
      <c r="BI679" s="93"/>
      <c r="BJ679" s="93"/>
      <c r="BK679" s="93"/>
    </row>
    <row r="680" spans="1:63" x14ac:dyDescent="0.2">
      <c r="A680" s="91"/>
      <c r="B680" s="92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3"/>
      <c r="AM680" s="93"/>
      <c r="AN680" s="93"/>
      <c r="AO680" s="93"/>
      <c r="AP680" s="93"/>
      <c r="AQ680" s="93"/>
      <c r="AR680" s="93"/>
      <c r="AS680" s="93"/>
      <c r="AT680" s="93"/>
      <c r="AU680" s="92"/>
      <c r="AV680" s="93"/>
      <c r="AW680" s="93"/>
      <c r="AX680" s="93"/>
      <c r="AY680" s="93"/>
      <c r="AZ680" s="93"/>
      <c r="BA680" s="93"/>
      <c r="BB680" s="93"/>
      <c r="BC680" s="93"/>
      <c r="BD680" s="93"/>
      <c r="BE680" s="93"/>
      <c r="BF680" s="93"/>
      <c r="BG680" s="93"/>
      <c r="BH680" s="93"/>
      <c r="BI680" s="93"/>
      <c r="BJ680" s="93"/>
      <c r="BK680" s="93"/>
    </row>
    <row r="681" spans="1:63" x14ac:dyDescent="0.2">
      <c r="A681" s="91"/>
      <c r="B681" s="92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3"/>
      <c r="AM681" s="93"/>
      <c r="AN681" s="93"/>
      <c r="AO681" s="93"/>
      <c r="AP681" s="93"/>
      <c r="AQ681" s="93"/>
      <c r="AR681" s="93"/>
      <c r="AS681" s="93"/>
      <c r="AT681" s="93"/>
      <c r="AU681" s="92"/>
      <c r="AV681" s="93"/>
      <c r="AW681" s="93"/>
      <c r="AX681" s="93"/>
      <c r="AY681" s="93"/>
      <c r="AZ681" s="93"/>
      <c r="BA681" s="93"/>
      <c r="BB681" s="93"/>
      <c r="BC681" s="93"/>
      <c r="BD681" s="93"/>
      <c r="BE681" s="93"/>
      <c r="BF681" s="93"/>
      <c r="BG681" s="93"/>
      <c r="BH681" s="93"/>
      <c r="BI681" s="93"/>
      <c r="BJ681" s="93"/>
      <c r="BK681" s="93"/>
    </row>
    <row r="682" spans="1:63" x14ac:dyDescent="0.2">
      <c r="A682" s="91"/>
      <c r="B682" s="92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3"/>
      <c r="AM682" s="93"/>
      <c r="AN682" s="93"/>
      <c r="AO682" s="93"/>
      <c r="AP682" s="93"/>
      <c r="AQ682" s="93"/>
      <c r="AR682" s="93"/>
      <c r="AS682" s="93"/>
      <c r="AT682" s="93"/>
      <c r="AU682" s="92"/>
      <c r="AV682" s="93"/>
      <c r="AW682" s="93"/>
      <c r="AX682" s="93"/>
      <c r="AY682" s="93"/>
      <c r="AZ682" s="93"/>
      <c r="BA682" s="93"/>
      <c r="BB682" s="93"/>
      <c r="BC682" s="93"/>
      <c r="BD682" s="93"/>
      <c r="BE682" s="93"/>
      <c r="BF682" s="93"/>
      <c r="BG682" s="93"/>
      <c r="BH682" s="93"/>
      <c r="BI682" s="93"/>
      <c r="BJ682" s="93"/>
      <c r="BK682" s="93"/>
    </row>
    <row r="683" spans="1:63" x14ac:dyDescent="0.2">
      <c r="A683" s="91"/>
      <c r="B683" s="92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  <c r="AE683" s="92"/>
      <c r="AF683" s="92"/>
      <c r="AG683" s="92"/>
      <c r="AH683" s="92"/>
      <c r="AI683" s="92"/>
      <c r="AJ683" s="92"/>
      <c r="AK683" s="92"/>
      <c r="AL683" s="93"/>
      <c r="AM683" s="93"/>
      <c r="AN683" s="93"/>
      <c r="AO683" s="93"/>
      <c r="AP683" s="93"/>
      <c r="AQ683" s="93"/>
      <c r="AR683" s="93"/>
      <c r="AS683" s="93"/>
      <c r="AT683" s="93"/>
      <c r="AU683" s="92"/>
      <c r="AV683" s="93"/>
      <c r="AW683" s="93"/>
      <c r="AX683" s="93"/>
      <c r="AY683" s="93"/>
      <c r="AZ683" s="93"/>
      <c r="BA683" s="93"/>
      <c r="BB683" s="93"/>
      <c r="BC683" s="93"/>
      <c r="BD683" s="93"/>
      <c r="BE683" s="93"/>
      <c r="BF683" s="93"/>
      <c r="BG683" s="93"/>
      <c r="BH683" s="93"/>
      <c r="BI683" s="93"/>
      <c r="BJ683" s="93"/>
      <c r="BK683" s="93"/>
    </row>
    <row r="684" spans="1:63" x14ac:dyDescent="0.2">
      <c r="A684" s="91"/>
      <c r="B684" s="92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92"/>
      <c r="AH684" s="92"/>
      <c r="AI684" s="92"/>
      <c r="AJ684" s="92"/>
      <c r="AK684" s="92"/>
      <c r="AL684" s="93"/>
      <c r="AM684" s="93"/>
      <c r="AN684" s="93"/>
      <c r="AO684" s="93"/>
      <c r="AP684" s="93"/>
      <c r="AQ684" s="93"/>
      <c r="AR684" s="93"/>
      <c r="AS684" s="93"/>
      <c r="AT684" s="93"/>
      <c r="AU684" s="92"/>
      <c r="AV684" s="93"/>
      <c r="AW684" s="93"/>
      <c r="AX684" s="93"/>
      <c r="AY684" s="93"/>
      <c r="AZ684" s="93"/>
      <c r="BA684" s="93"/>
      <c r="BB684" s="93"/>
      <c r="BC684" s="93"/>
      <c r="BD684" s="93"/>
      <c r="BE684" s="93"/>
      <c r="BF684" s="93"/>
      <c r="BG684" s="93"/>
      <c r="BH684" s="93"/>
      <c r="BI684" s="93"/>
      <c r="BJ684" s="93"/>
      <c r="BK684" s="93"/>
    </row>
    <row r="685" spans="1:63" x14ac:dyDescent="0.2">
      <c r="A685" s="91"/>
      <c r="B685" s="92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  <c r="AE685" s="92"/>
      <c r="AF685" s="92"/>
      <c r="AG685" s="92"/>
      <c r="AH685" s="92"/>
      <c r="AI685" s="92"/>
      <c r="AJ685" s="92"/>
      <c r="AK685" s="92"/>
      <c r="AL685" s="93"/>
      <c r="AM685" s="93"/>
      <c r="AN685" s="93"/>
      <c r="AO685" s="93"/>
      <c r="AP685" s="93"/>
      <c r="AQ685" s="93"/>
      <c r="AR685" s="93"/>
      <c r="AS685" s="93"/>
      <c r="AT685" s="93"/>
      <c r="AU685" s="92"/>
      <c r="AV685" s="93"/>
      <c r="AW685" s="93"/>
      <c r="AX685" s="93"/>
      <c r="AY685" s="93"/>
      <c r="AZ685" s="93"/>
      <c r="BA685" s="93"/>
      <c r="BB685" s="93"/>
      <c r="BC685" s="93"/>
      <c r="BD685" s="93"/>
      <c r="BE685" s="93"/>
      <c r="BF685" s="93"/>
      <c r="BG685" s="93"/>
      <c r="BH685" s="93"/>
      <c r="BI685" s="93"/>
      <c r="BJ685" s="93"/>
      <c r="BK685" s="93"/>
    </row>
    <row r="686" spans="1:63" x14ac:dyDescent="0.2">
      <c r="A686" s="91"/>
      <c r="B686" s="92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  <c r="AE686" s="92"/>
      <c r="AF686" s="92"/>
      <c r="AG686" s="92"/>
      <c r="AH686" s="92"/>
      <c r="AI686" s="92"/>
      <c r="AJ686" s="92"/>
      <c r="AK686" s="92"/>
      <c r="AL686" s="93"/>
      <c r="AM686" s="93"/>
      <c r="AN686" s="93"/>
      <c r="AO686" s="93"/>
      <c r="AP686" s="93"/>
      <c r="AQ686" s="93"/>
      <c r="AR686" s="93"/>
      <c r="AS686" s="93"/>
      <c r="AT686" s="93"/>
      <c r="AU686" s="92"/>
      <c r="AV686" s="93"/>
      <c r="AW686" s="93"/>
      <c r="AX686" s="93"/>
      <c r="AY686" s="93"/>
      <c r="AZ686" s="93"/>
      <c r="BA686" s="93"/>
      <c r="BB686" s="93"/>
      <c r="BC686" s="93"/>
      <c r="BD686" s="93"/>
      <c r="BE686" s="93"/>
      <c r="BF686" s="93"/>
      <c r="BG686" s="93"/>
      <c r="BH686" s="93"/>
      <c r="BI686" s="93"/>
      <c r="BJ686" s="93"/>
      <c r="BK686" s="93"/>
    </row>
    <row r="687" spans="1:63" x14ac:dyDescent="0.2">
      <c r="A687" s="91"/>
      <c r="B687" s="92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3"/>
      <c r="AM687" s="93"/>
      <c r="AN687" s="93"/>
      <c r="AO687" s="93"/>
      <c r="AP687" s="93"/>
      <c r="AQ687" s="93"/>
      <c r="AR687" s="93"/>
      <c r="AS687" s="93"/>
      <c r="AT687" s="93"/>
      <c r="AU687" s="92"/>
      <c r="AV687" s="93"/>
      <c r="AW687" s="93"/>
      <c r="AX687" s="93"/>
      <c r="AY687" s="93"/>
      <c r="AZ687" s="93"/>
      <c r="BA687" s="93"/>
      <c r="BB687" s="93"/>
      <c r="BC687" s="93"/>
      <c r="BD687" s="93"/>
      <c r="BE687" s="93"/>
      <c r="BF687" s="93"/>
      <c r="BG687" s="93"/>
      <c r="BH687" s="93"/>
      <c r="BI687" s="93"/>
      <c r="BJ687" s="93"/>
      <c r="BK687" s="93"/>
    </row>
    <row r="688" spans="1:63" x14ac:dyDescent="0.2">
      <c r="A688" s="91"/>
      <c r="B688" s="92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  <c r="AE688" s="92"/>
      <c r="AF688" s="92"/>
      <c r="AG688" s="92"/>
      <c r="AH688" s="92"/>
      <c r="AI688" s="92"/>
      <c r="AJ688" s="92"/>
      <c r="AK688" s="92"/>
      <c r="AL688" s="93"/>
      <c r="AM688" s="93"/>
      <c r="AN688" s="93"/>
      <c r="AO688" s="93"/>
      <c r="AP688" s="93"/>
      <c r="AQ688" s="93"/>
      <c r="AR688" s="93"/>
      <c r="AS688" s="93"/>
      <c r="AT688" s="93"/>
      <c r="AU688" s="92"/>
      <c r="AV688" s="93"/>
      <c r="AW688" s="93"/>
      <c r="AX688" s="93"/>
      <c r="AY688" s="93"/>
      <c r="AZ688" s="93"/>
      <c r="BA688" s="93"/>
      <c r="BB688" s="93"/>
      <c r="BC688" s="93"/>
      <c r="BD688" s="93"/>
      <c r="BE688" s="93"/>
      <c r="BF688" s="93"/>
      <c r="BG688" s="93"/>
      <c r="BH688" s="93"/>
      <c r="BI688" s="93"/>
      <c r="BJ688" s="93"/>
      <c r="BK688" s="93"/>
    </row>
    <row r="689" spans="1:63" x14ac:dyDescent="0.2">
      <c r="A689" s="91"/>
      <c r="B689" s="92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  <c r="AE689" s="92"/>
      <c r="AF689" s="92"/>
      <c r="AG689" s="92"/>
      <c r="AH689" s="92"/>
      <c r="AI689" s="92"/>
      <c r="AJ689" s="92"/>
      <c r="AK689" s="92"/>
      <c r="AL689" s="93"/>
      <c r="AM689" s="93"/>
      <c r="AN689" s="93"/>
      <c r="AO689" s="93"/>
      <c r="AP689" s="93"/>
      <c r="AQ689" s="93"/>
      <c r="AR689" s="93"/>
      <c r="AS689" s="93"/>
      <c r="AT689" s="93"/>
      <c r="AU689" s="92"/>
      <c r="AV689" s="93"/>
      <c r="AW689" s="93"/>
      <c r="AX689" s="93"/>
      <c r="AY689" s="93"/>
      <c r="AZ689" s="93"/>
      <c r="BA689" s="93"/>
      <c r="BB689" s="93"/>
      <c r="BC689" s="93"/>
      <c r="BD689" s="93"/>
      <c r="BE689" s="93"/>
      <c r="BF689" s="93"/>
      <c r="BG689" s="93"/>
      <c r="BH689" s="93"/>
      <c r="BI689" s="93"/>
      <c r="BJ689" s="93"/>
      <c r="BK689" s="93"/>
    </row>
    <row r="690" spans="1:63" x14ac:dyDescent="0.2">
      <c r="A690" s="91"/>
      <c r="B690" s="92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  <c r="AE690" s="92"/>
      <c r="AF690" s="92"/>
      <c r="AG690" s="92"/>
      <c r="AH690" s="92"/>
      <c r="AI690" s="92"/>
      <c r="AJ690" s="92"/>
      <c r="AK690" s="92"/>
      <c r="AL690" s="93"/>
      <c r="AM690" s="93"/>
      <c r="AN690" s="93"/>
      <c r="AO690" s="93"/>
      <c r="AP690" s="93"/>
      <c r="AQ690" s="93"/>
      <c r="AR690" s="93"/>
      <c r="AS690" s="93"/>
      <c r="AT690" s="93"/>
      <c r="AU690" s="92"/>
      <c r="AV690" s="93"/>
      <c r="AW690" s="93"/>
      <c r="AX690" s="93"/>
      <c r="AY690" s="93"/>
      <c r="AZ690" s="93"/>
      <c r="BA690" s="93"/>
      <c r="BB690" s="93"/>
      <c r="BC690" s="93"/>
      <c r="BD690" s="93"/>
      <c r="BE690" s="93"/>
      <c r="BF690" s="93"/>
      <c r="BG690" s="93"/>
      <c r="BH690" s="93"/>
      <c r="BI690" s="93"/>
      <c r="BJ690" s="93"/>
      <c r="BK690" s="93"/>
    </row>
    <row r="691" spans="1:63" x14ac:dyDescent="0.2">
      <c r="A691" s="91"/>
      <c r="B691" s="92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  <c r="AE691" s="92"/>
      <c r="AF691" s="92"/>
      <c r="AG691" s="92"/>
      <c r="AH691" s="92"/>
      <c r="AI691" s="92"/>
      <c r="AJ691" s="92"/>
      <c r="AK691" s="92"/>
      <c r="AL691" s="93"/>
      <c r="AM691" s="93"/>
      <c r="AN691" s="93"/>
      <c r="AO691" s="93"/>
      <c r="AP691" s="93"/>
      <c r="AQ691" s="93"/>
      <c r="AR691" s="93"/>
      <c r="AS691" s="93"/>
      <c r="AT691" s="93"/>
      <c r="AU691" s="92"/>
      <c r="AV691" s="93"/>
      <c r="AW691" s="93"/>
      <c r="AX691" s="93"/>
      <c r="AY691" s="93"/>
      <c r="AZ691" s="93"/>
      <c r="BA691" s="93"/>
      <c r="BB691" s="93"/>
      <c r="BC691" s="93"/>
      <c r="BD691" s="93"/>
      <c r="BE691" s="93"/>
      <c r="BF691" s="93"/>
      <c r="BG691" s="93"/>
      <c r="BH691" s="93"/>
      <c r="BI691" s="93"/>
      <c r="BJ691" s="93"/>
      <c r="BK691" s="93"/>
    </row>
    <row r="692" spans="1:63" x14ac:dyDescent="0.2">
      <c r="A692" s="91"/>
      <c r="B692" s="92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  <c r="AE692" s="92"/>
      <c r="AF692" s="92"/>
      <c r="AG692" s="92"/>
      <c r="AH692" s="92"/>
      <c r="AI692" s="92"/>
      <c r="AJ692" s="92"/>
      <c r="AK692" s="92"/>
      <c r="AL692" s="93"/>
      <c r="AM692" s="93"/>
      <c r="AN692" s="93"/>
      <c r="AO692" s="93"/>
      <c r="AP692" s="93"/>
      <c r="AQ692" s="93"/>
      <c r="AR692" s="93"/>
      <c r="AS692" s="93"/>
      <c r="AT692" s="93"/>
      <c r="AU692" s="92"/>
      <c r="AV692" s="93"/>
      <c r="AW692" s="93"/>
      <c r="AX692" s="93"/>
      <c r="AY692" s="93"/>
      <c r="AZ692" s="93"/>
      <c r="BA692" s="93"/>
      <c r="BB692" s="93"/>
      <c r="BC692" s="93"/>
      <c r="BD692" s="93"/>
      <c r="BE692" s="93"/>
      <c r="BF692" s="93"/>
      <c r="BG692" s="93"/>
      <c r="BH692" s="93"/>
      <c r="BI692" s="93"/>
      <c r="BJ692" s="93"/>
      <c r="BK692" s="93"/>
    </row>
    <row r="693" spans="1:63" x14ac:dyDescent="0.2">
      <c r="A693" s="91"/>
      <c r="B693" s="92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  <c r="AE693" s="92"/>
      <c r="AF693" s="92"/>
      <c r="AG693" s="92"/>
      <c r="AH693" s="92"/>
      <c r="AI693" s="92"/>
      <c r="AJ693" s="92"/>
      <c r="AK693" s="92"/>
      <c r="AL693" s="93"/>
      <c r="AM693" s="93"/>
      <c r="AN693" s="93"/>
      <c r="AO693" s="93"/>
      <c r="AP693" s="93"/>
      <c r="AQ693" s="93"/>
      <c r="AR693" s="93"/>
      <c r="AS693" s="93"/>
      <c r="AT693" s="93"/>
      <c r="AU693" s="92"/>
      <c r="AV693" s="93"/>
      <c r="AW693" s="93"/>
      <c r="AX693" s="93"/>
      <c r="AY693" s="93"/>
      <c r="AZ693" s="93"/>
      <c r="BA693" s="93"/>
      <c r="BB693" s="93"/>
      <c r="BC693" s="93"/>
      <c r="BD693" s="93"/>
      <c r="BE693" s="93"/>
      <c r="BF693" s="93"/>
      <c r="BG693" s="93"/>
      <c r="BH693" s="93"/>
      <c r="BI693" s="93"/>
      <c r="BJ693" s="93"/>
      <c r="BK693" s="93"/>
    </row>
    <row r="694" spans="1:63" x14ac:dyDescent="0.2">
      <c r="A694" s="91"/>
      <c r="B694" s="92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92"/>
      <c r="AH694" s="92"/>
      <c r="AI694" s="92"/>
      <c r="AJ694" s="92"/>
      <c r="AK694" s="92"/>
      <c r="AL694" s="93"/>
      <c r="AM694" s="93"/>
      <c r="AN694" s="93"/>
      <c r="AO694" s="93"/>
      <c r="AP694" s="93"/>
      <c r="AQ694" s="93"/>
      <c r="AR694" s="93"/>
      <c r="AS694" s="93"/>
      <c r="AT694" s="93"/>
      <c r="AU694" s="92"/>
      <c r="AV694" s="93"/>
      <c r="AW694" s="93"/>
      <c r="AX694" s="93"/>
      <c r="AY694" s="93"/>
      <c r="AZ694" s="93"/>
      <c r="BA694" s="93"/>
      <c r="BB694" s="93"/>
      <c r="BC694" s="93"/>
      <c r="BD694" s="93"/>
      <c r="BE694" s="93"/>
      <c r="BF694" s="93"/>
      <c r="BG694" s="93"/>
      <c r="BH694" s="93"/>
      <c r="BI694" s="93"/>
      <c r="BJ694" s="93"/>
      <c r="BK694" s="93"/>
    </row>
    <row r="695" spans="1:63" x14ac:dyDescent="0.2">
      <c r="A695" s="91"/>
      <c r="B695" s="92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  <c r="AE695" s="92"/>
      <c r="AF695" s="92"/>
      <c r="AG695" s="92"/>
      <c r="AH695" s="92"/>
      <c r="AI695" s="92"/>
      <c r="AJ695" s="92"/>
      <c r="AK695" s="92"/>
      <c r="AL695" s="93"/>
      <c r="AM695" s="93"/>
      <c r="AN695" s="93"/>
      <c r="AO695" s="93"/>
      <c r="AP695" s="93"/>
      <c r="AQ695" s="93"/>
      <c r="AR695" s="93"/>
      <c r="AS695" s="93"/>
      <c r="AT695" s="93"/>
      <c r="AU695" s="92"/>
      <c r="AV695" s="93"/>
      <c r="AW695" s="93"/>
      <c r="AX695" s="93"/>
      <c r="AY695" s="93"/>
      <c r="AZ695" s="93"/>
      <c r="BA695" s="93"/>
      <c r="BB695" s="93"/>
      <c r="BC695" s="93"/>
      <c r="BD695" s="93"/>
      <c r="BE695" s="93"/>
      <c r="BF695" s="93"/>
      <c r="BG695" s="93"/>
      <c r="BH695" s="93"/>
      <c r="BI695" s="93"/>
      <c r="BJ695" s="93"/>
      <c r="BK695" s="93"/>
    </row>
    <row r="696" spans="1:63" x14ac:dyDescent="0.2">
      <c r="A696" s="91"/>
      <c r="B696" s="92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  <c r="AE696" s="92"/>
      <c r="AF696" s="92"/>
      <c r="AG696" s="92"/>
      <c r="AH696" s="92"/>
      <c r="AI696" s="92"/>
      <c r="AJ696" s="92"/>
      <c r="AK696" s="92"/>
      <c r="AL696" s="93"/>
      <c r="AM696" s="93"/>
      <c r="AN696" s="93"/>
      <c r="AO696" s="93"/>
      <c r="AP696" s="93"/>
      <c r="AQ696" s="93"/>
      <c r="AR696" s="93"/>
      <c r="AS696" s="93"/>
      <c r="AT696" s="93"/>
      <c r="AU696" s="92"/>
      <c r="AV696" s="93"/>
      <c r="AW696" s="93"/>
      <c r="AX696" s="93"/>
      <c r="AY696" s="93"/>
      <c r="AZ696" s="93"/>
      <c r="BA696" s="93"/>
      <c r="BB696" s="93"/>
      <c r="BC696" s="93"/>
      <c r="BD696" s="93"/>
      <c r="BE696" s="93"/>
      <c r="BF696" s="93"/>
      <c r="BG696" s="93"/>
      <c r="BH696" s="93"/>
      <c r="BI696" s="93"/>
      <c r="BJ696" s="93"/>
      <c r="BK696" s="93"/>
    </row>
    <row r="697" spans="1:63" x14ac:dyDescent="0.2">
      <c r="A697" s="91"/>
      <c r="B697" s="92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  <c r="AE697" s="92"/>
      <c r="AF697" s="92"/>
      <c r="AG697" s="92"/>
      <c r="AH697" s="92"/>
      <c r="AI697" s="92"/>
      <c r="AJ697" s="92"/>
      <c r="AK697" s="92"/>
      <c r="AL697" s="93"/>
      <c r="AM697" s="93"/>
      <c r="AN697" s="93"/>
      <c r="AO697" s="93"/>
      <c r="AP697" s="93"/>
      <c r="AQ697" s="93"/>
      <c r="AR697" s="93"/>
      <c r="AS697" s="93"/>
      <c r="AT697" s="93"/>
      <c r="AU697" s="92"/>
      <c r="AV697" s="93"/>
      <c r="AW697" s="93"/>
      <c r="AX697" s="93"/>
      <c r="AY697" s="93"/>
      <c r="AZ697" s="93"/>
      <c r="BA697" s="93"/>
      <c r="BB697" s="93"/>
      <c r="BC697" s="93"/>
      <c r="BD697" s="93"/>
      <c r="BE697" s="93"/>
      <c r="BF697" s="93"/>
      <c r="BG697" s="93"/>
      <c r="BH697" s="93"/>
      <c r="BI697" s="93"/>
      <c r="BJ697" s="93"/>
      <c r="BK697" s="93"/>
    </row>
    <row r="698" spans="1:63" x14ac:dyDescent="0.2">
      <c r="A698" s="91"/>
      <c r="B698" s="92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  <c r="AE698" s="92"/>
      <c r="AF698" s="92"/>
      <c r="AG698" s="92"/>
      <c r="AH698" s="92"/>
      <c r="AI698" s="92"/>
      <c r="AJ698" s="92"/>
      <c r="AK698" s="92"/>
      <c r="AL698" s="93"/>
      <c r="AM698" s="93"/>
      <c r="AN698" s="93"/>
      <c r="AO698" s="93"/>
      <c r="AP698" s="93"/>
      <c r="AQ698" s="93"/>
      <c r="AR698" s="93"/>
      <c r="AS698" s="93"/>
      <c r="AT698" s="93"/>
      <c r="AU698" s="92"/>
      <c r="AV698" s="93"/>
      <c r="AW698" s="93"/>
      <c r="AX698" s="93"/>
      <c r="AY698" s="93"/>
      <c r="AZ698" s="93"/>
      <c r="BA698" s="93"/>
      <c r="BB698" s="93"/>
      <c r="BC698" s="93"/>
      <c r="BD698" s="93"/>
      <c r="BE698" s="93"/>
      <c r="BF698" s="93"/>
      <c r="BG698" s="93"/>
      <c r="BH698" s="93"/>
      <c r="BI698" s="93"/>
      <c r="BJ698" s="93"/>
      <c r="BK698" s="93"/>
    </row>
    <row r="699" spans="1:63" x14ac:dyDescent="0.2">
      <c r="A699" s="91"/>
      <c r="B699" s="92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92"/>
      <c r="AH699" s="92"/>
      <c r="AI699" s="92"/>
      <c r="AJ699" s="92"/>
      <c r="AK699" s="92"/>
      <c r="AL699" s="93"/>
      <c r="AM699" s="93"/>
      <c r="AN699" s="93"/>
      <c r="AO699" s="93"/>
      <c r="AP699" s="93"/>
      <c r="AQ699" s="93"/>
      <c r="AR699" s="93"/>
      <c r="AS699" s="93"/>
      <c r="AT699" s="93"/>
      <c r="AU699" s="92"/>
      <c r="AV699" s="93"/>
      <c r="AW699" s="93"/>
      <c r="AX699" s="93"/>
      <c r="AY699" s="93"/>
      <c r="AZ699" s="93"/>
      <c r="BA699" s="93"/>
      <c r="BB699" s="93"/>
      <c r="BC699" s="93"/>
      <c r="BD699" s="93"/>
      <c r="BE699" s="93"/>
      <c r="BF699" s="93"/>
      <c r="BG699" s="93"/>
      <c r="BH699" s="93"/>
      <c r="BI699" s="93"/>
      <c r="BJ699" s="93"/>
      <c r="BK699" s="93"/>
    </row>
    <row r="700" spans="1:63" x14ac:dyDescent="0.2">
      <c r="A700" s="91"/>
      <c r="B700" s="92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  <c r="AE700" s="92"/>
      <c r="AF700" s="92"/>
      <c r="AG700" s="92"/>
      <c r="AH700" s="92"/>
      <c r="AI700" s="92"/>
      <c r="AJ700" s="92"/>
      <c r="AK700" s="92"/>
      <c r="AL700" s="93"/>
      <c r="AM700" s="93"/>
      <c r="AN700" s="93"/>
      <c r="AO700" s="93"/>
      <c r="AP700" s="93"/>
      <c r="AQ700" s="93"/>
      <c r="AR700" s="93"/>
      <c r="AS700" s="93"/>
      <c r="AT700" s="93"/>
      <c r="AU700" s="92"/>
      <c r="AV700" s="93"/>
      <c r="AW700" s="93"/>
      <c r="AX700" s="93"/>
      <c r="AY700" s="93"/>
      <c r="AZ700" s="93"/>
      <c r="BA700" s="93"/>
      <c r="BB700" s="93"/>
      <c r="BC700" s="93"/>
      <c r="BD700" s="93"/>
      <c r="BE700" s="93"/>
      <c r="BF700" s="93"/>
      <c r="BG700" s="93"/>
      <c r="BH700" s="93"/>
      <c r="BI700" s="93"/>
      <c r="BJ700" s="93"/>
      <c r="BK700" s="93"/>
    </row>
    <row r="701" spans="1:63" x14ac:dyDescent="0.2">
      <c r="A701" s="91"/>
      <c r="B701" s="92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3"/>
      <c r="AM701" s="93"/>
      <c r="AN701" s="93"/>
      <c r="AO701" s="93"/>
      <c r="AP701" s="93"/>
      <c r="AQ701" s="93"/>
      <c r="AR701" s="93"/>
      <c r="AS701" s="93"/>
      <c r="AT701" s="93"/>
      <c r="AU701" s="92"/>
      <c r="AV701" s="93"/>
      <c r="AW701" s="93"/>
      <c r="AX701" s="93"/>
      <c r="AY701" s="93"/>
      <c r="AZ701" s="93"/>
      <c r="BA701" s="93"/>
      <c r="BB701" s="93"/>
      <c r="BC701" s="93"/>
      <c r="BD701" s="93"/>
      <c r="BE701" s="93"/>
      <c r="BF701" s="93"/>
      <c r="BG701" s="93"/>
      <c r="BH701" s="93"/>
      <c r="BI701" s="93"/>
      <c r="BJ701" s="93"/>
      <c r="BK701" s="93"/>
    </row>
    <row r="702" spans="1:63" x14ac:dyDescent="0.2">
      <c r="A702" s="91"/>
      <c r="B702" s="92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  <c r="AE702" s="92"/>
      <c r="AF702" s="92"/>
      <c r="AG702" s="92"/>
      <c r="AH702" s="92"/>
      <c r="AI702" s="92"/>
      <c r="AJ702" s="92"/>
      <c r="AK702" s="92"/>
      <c r="AL702" s="93"/>
      <c r="AM702" s="93"/>
      <c r="AN702" s="93"/>
      <c r="AO702" s="93"/>
      <c r="AP702" s="93"/>
      <c r="AQ702" s="93"/>
      <c r="AR702" s="93"/>
      <c r="AS702" s="93"/>
      <c r="AT702" s="93"/>
      <c r="AU702" s="92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</row>
    <row r="703" spans="1:63" x14ac:dyDescent="0.2">
      <c r="A703" s="91"/>
      <c r="B703" s="92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  <c r="AE703" s="92"/>
      <c r="AF703" s="92"/>
      <c r="AG703" s="92"/>
      <c r="AH703" s="92"/>
      <c r="AI703" s="92"/>
      <c r="AJ703" s="92"/>
      <c r="AK703" s="92"/>
      <c r="AL703" s="93"/>
      <c r="AM703" s="93"/>
      <c r="AN703" s="93"/>
      <c r="AO703" s="93"/>
      <c r="AP703" s="93"/>
      <c r="AQ703" s="93"/>
      <c r="AR703" s="93"/>
      <c r="AS703" s="93"/>
      <c r="AT703" s="93"/>
      <c r="AU703" s="92"/>
      <c r="AV703" s="93"/>
      <c r="AW703" s="93"/>
      <c r="AX703" s="93"/>
      <c r="AY703" s="93"/>
      <c r="AZ703" s="93"/>
      <c r="BA703" s="93"/>
      <c r="BB703" s="93"/>
      <c r="BC703" s="93"/>
      <c r="BD703" s="93"/>
      <c r="BE703" s="93"/>
      <c r="BF703" s="93"/>
      <c r="BG703" s="93"/>
      <c r="BH703" s="93"/>
      <c r="BI703" s="93"/>
      <c r="BJ703" s="93"/>
      <c r="BK703" s="93"/>
    </row>
    <row r="704" spans="1:63" x14ac:dyDescent="0.2">
      <c r="A704" s="91"/>
      <c r="B704" s="92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92"/>
      <c r="AH704" s="92"/>
      <c r="AI704" s="92"/>
      <c r="AJ704" s="92"/>
      <c r="AK704" s="92"/>
      <c r="AL704" s="93"/>
      <c r="AM704" s="93"/>
      <c r="AN704" s="93"/>
      <c r="AO704" s="93"/>
      <c r="AP704" s="93"/>
      <c r="AQ704" s="93"/>
      <c r="AR704" s="93"/>
      <c r="AS704" s="93"/>
      <c r="AT704" s="93"/>
      <c r="AU704" s="92"/>
      <c r="AV704" s="93"/>
      <c r="AW704" s="93"/>
      <c r="AX704" s="93"/>
      <c r="AY704" s="93"/>
      <c r="AZ704" s="93"/>
      <c r="BA704" s="93"/>
      <c r="BB704" s="93"/>
      <c r="BC704" s="93"/>
      <c r="BD704" s="93"/>
      <c r="BE704" s="93"/>
      <c r="BF704" s="93"/>
      <c r="BG704" s="93"/>
      <c r="BH704" s="93"/>
      <c r="BI704" s="93"/>
      <c r="BJ704" s="93"/>
      <c r="BK704" s="93"/>
    </row>
    <row r="705" spans="1:63" x14ac:dyDescent="0.2">
      <c r="A705" s="91"/>
      <c r="B705" s="92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  <c r="AE705" s="92"/>
      <c r="AF705" s="92"/>
      <c r="AG705" s="92"/>
      <c r="AH705" s="92"/>
      <c r="AI705" s="92"/>
      <c r="AJ705" s="92"/>
      <c r="AK705" s="92"/>
      <c r="AL705" s="93"/>
      <c r="AM705" s="93"/>
      <c r="AN705" s="93"/>
      <c r="AO705" s="93"/>
      <c r="AP705" s="93"/>
      <c r="AQ705" s="93"/>
      <c r="AR705" s="93"/>
      <c r="AS705" s="93"/>
      <c r="AT705" s="93"/>
      <c r="AU705" s="92"/>
      <c r="AV705" s="93"/>
      <c r="AW705" s="93"/>
      <c r="AX705" s="93"/>
      <c r="AY705" s="93"/>
      <c r="AZ705" s="93"/>
      <c r="BA705" s="93"/>
      <c r="BB705" s="93"/>
      <c r="BC705" s="93"/>
      <c r="BD705" s="93"/>
      <c r="BE705" s="93"/>
      <c r="BF705" s="93"/>
      <c r="BG705" s="93"/>
      <c r="BH705" s="93"/>
      <c r="BI705" s="93"/>
      <c r="BJ705" s="93"/>
      <c r="BK705" s="93"/>
    </row>
    <row r="706" spans="1:63" x14ac:dyDescent="0.2">
      <c r="A706" s="91"/>
      <c r="B706" s="92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  <c r="AE706" s="92"/>
      <c r="AF706" s="92"/>
      <c r="AG706" s="92"/>
      <c r="AH706" s="92"/>
      <c r="AI706" s="92"/>
      <c r="AJ706" s="92"/>
      <c r="AK706" s="92"/>
      <c r="AL706" s="93"/>
      <c r="AM706" s="93"/>
      <c r="AN706" s="93"/>
      <c r="AO706" s="93"/>
      <c r="AP706" s="93"/>
      <c r="AQ706" s="93"/>
      <c r="AR706" s="93"/>
      <c r="AS706" s="93"/>
      <c r="AT706" s="93"/>
      <c r="AU706" s="92"/>
      <c r="AV706" s="93"/>
      <c r="AW706" s="93"/>
      <c r="AX706" s="93"/>
      <c r="AY706" s="93"/>
      <c r="AZ706" s="93"/>
      <c r="BA706" s="93"/>
      <c r="BB706" s="93"/>
      <c r="BC706" s="93"/>
      <c r="BD706" s="93"/>
      <c r="BE706" s="93"/>
      <c r="BF706" s="93"/>
      <c r="BG706" s="93"/>
      <c r="BH706" s="93"/>
      <c r="BI706" s="93"/>
      <c r="BJ706" s="93"/>
      <c r="BK706" s="93"/>
    </row>
    <row r="707" spans="1:63" x14ac:dyDescent="0.2">
      <c r="A707" s="91"/>
      <c r="B707" s="92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  <c r="AE707" s="92"/>
      <c r="AF707" s="92"/>
      <c r="AG707" s="92"/>
      <c r="AH707" s="92"/>
      <c r="AI707" s="92"/>
      <c r="AJ707" s="92"/>
      <c r="AK707" s="92"/>
      <c r="AL707" s="93"/>
      <c r="AM707" s="93"/>
      <c r="AN707" s="93"/>
      <c r="AO707" s="93"/>
      <c r="AP707" s="93"/>
      <c r="AQ707" s="93"/>
      <c r="AR707" s="93"/>
      <c r="AS707" s="93"/>
      <c r="AT707" s="93"/>
      <c r="AU707" s="92"/>
      <c r="AV707" s="93"/>
      <c r="AW707" s="93"/>
      <c r="AX707" s="93"/>
      <c r="AY707" s="93"/>
      <c r="AZ707" s="93"/>
      <c r="BA707" s="93"/>
      <c r="BB707" s="93"/>
      <c r="BC707" s="93"/>
      <c r="BD707" s="93"/>
      <c r="BE707" s="93"/>
      <c r="BF707" s="93"/>
      <c r="BG707" s="93"/>
      <c r="BH707" s="93"/>
      <c r="BI707" s="93"/>
      <c r="BJ707" s="93"/>
      <c r="BK707" s="93"/>
    </row>
    <row r="708" spans="1:63" x14ac:dyDescent="0.2">
      <c r="A708" s="91"/>
      <c r="B708" s="92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  <c r="AE708" s="92"/>
      <c r="AF708" s="92"/>
      <c r="AG708" s="92"/>
      <c r="AH708" s="92"/>
      <c r="AI708" s="92"/>
      <c r="AJ708" s="92"/>
      <c r="AK708" s="92"/>
      <c r="AL708" s="93"/>
      <c r="AM708" s="93"/>
      <c r="AN708" s="93"/>
      <c r="AO708" s="93"/>
      <c r="AP708" s="93"/>
      <c r="AQ708" s="93"/>
      <c r="AR708" s="93"/>
      <c r="AS708" s="93"/>
      <c r="AT708" s="93"/>
      <c r="AU708" s="92"/>
      <c r="AV708" s="93"/>
      <c r="AW708" s="93"/>
      <c r="AX708" s="93"/>
      <c r="AY708" s="93"/>
      <c r="AZ708" s="93"/>
      <c r="BA708" s="93"/>
      <c r="BB708" s="93"/>
      <c r="BC708" s="93"/>
      <c r="BD708" s="93"/>
      <c r="BE708" s="93"/>
      <c r="BF708" s="93"/>
      <c r="BG708" s="93"/>
      <c r="BH708" s="93"/>
      <c r="BI708" s="93"/>
      <c r="BJ708" s="93"/>
      <c r="BK708" s="93"/>
    </row>
    <row r="709" spans="1:63" x14ac:dyDescent="0.2">
      <c r="A709" s="91"/>
      <c r="B709" s="92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92"/>
      <c r="AH709" s="92"/>
      <c r="AI709" s="92"/>
      <c r="AJ709" s="92"/>
      <c r="AK709" s="92"/>
      <c r="AL709" s="93"/>
      <c r="AM709" s="93"/>
      <c r="AN709" s="93"/>
      <c r="AO709" s="93"/>
      <c r="AP709" s="93"/>
      <c r="AQ709" s="93"/>
      <c r="AR709" s="93"/>
      <c r="AS709" s="93"/>
      <c r="AT709" s="93"/>
      <c r="AU709" s="92"/>
      <c r="AV709" s="93"/>
      <c r="AW709" s="93"/>
      <c r="AX709" s="93"/>
      <c r="AY709" s="93"/>
      <c r="AZ709" s="93"/>
      <c r="BA709" s="93"/>
      <c r="BB709" s="93"/>
      <c r="BC709" s="93"/>
      <c r="BD709" s="93"/>
      <c r="BE709" s="93"/>
      <c r="BF709" s="93"/>
      <c r="BG709" s="93"/>
      <c r="BH709" s="93"/>
      <c r="BI709" s="93"/>
      <c r="BJ709" s="93"/>
      <c r="BK709" s="93"/>
    </row>
    <row r="710" spans="1:63" x14ac:dyDescent="0.2">
      <c r="A710" s="91"/>
      <c r="B710" s="92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  <c r="AE710" s="92"/>
      <c r="AF710" s="92"/>
      <c r="AG710" s="92"/>
      <c r="AH710" s="92"/>
      <c r="AI710" s="92"/>
      <c r="AJ710" s="92"/>
      <c r="AK710" s="92"/>
      <c r="AL710" s="93"/>
      <c r="AM710" s="93"/>
      <c r="AN710" s="93"/>
      <c r="AO710" s="93"/>
      <c r="AP710" s="93"/>
      <c r="AQ710" s="93"/>
      <c r="AR710" s="93"/>
      <c r="AS710" s="93"/>
      <c r="AT710" s="93"/>
      <c r="AU710" s="92"/>
      <c r="AV710" s="93"/>
      <c r="AW710" s="93"/>
      <c r="AX710" s="93"/>
      <c r="AY710" s="93"/>
      <c r="AZ710" s="93"/>
      <c r="BA710" s="93"/>
      <c r="BB710" s="93"/>
      <c r="BC710" s="93"/>
      <c r="BD710" s="93"/>
      <c r="BE710" s="93"/>
      <c r="BF710" s="93"/>
      <c r="BG710" s="93"/>
      <c r="BH710" s="93"/>
      <c r="BI710" s="93"/>
      <c r="BJ710" s="93"/>
      <c r="BK710" s="93"/>
    </row>
    <row r="711" spans="1:63" x14ac:dyDescent="0.2">
      <c r="A711" s="91"/>
      <c r="B711" s="92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  <c r="AE711" s="92"/>
      <c r="AF711" s="92"/>
      <c r="AG711" s="92"/>
      <c r="AH711" s="92"/>
      <c r="AI711" s="92"/>
      <c r="AJ711" s="92"/>
      <c r="AK711" s="92"/>
      <c r="AL711" s="93"/>
      <c r="AM711" s="93"/>
      <c r="AN711" s="93"/>
      <c r="AO711" s="93"/>
      <c r="AP711" s="93"/>
      <c r="AQ711" s="93"/>
      <c r="AR711" s="93"/>
      <c r="AS711" s="93"/>
      <c r="AT711" s="93"/>
      <c r="AU711" s="92"/>
      <c r="AV711" s="93"/>
      <c r="AW711" s="93"/>
      <c r="AX711" s="93"/>
      <c r="AY711" s="93"/>
      <c r="AZ711" s="93"/>
      <c r="BA711" s="93"/>
      <c r="BB711" s="93"/>
      <c r="BC711" s="93"/>
      <c r="BD711" s="93"/>
      <c r="BE711" s="93"/>
      <c r="BF711" s="93"/>
      <c r="BG711" s="93"/>
      <c r="BH711" s="93"/>
      <c r="BI711" s="93"/>
      <c r="BJ711" s="93"/>
      <c r="BK711" s="93"/>
    </row>
    <row r="712" spans="1:63" x14ac:dyDescent="0.2">
      <c r="A712" s="91"/>
      <c r="B712" s="92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  <c r="AE712" s="92"/>
      <c r="AF712" s="92"/>
      <c r="AG712" s="92"/>
      <c r="AH712" s="92"/>
      <c r="AI712" s="92"/>
      <c r="AJ712" s="92"/>
      <c r="AK712" s="92"/>
      <c r="AL712" s="93"/>
      <c r="AM712" s="93"/>
      <c r="AN712" s="93"/>
      <c r="AO712" s="93"/>
      <c r="AP712" s="93"/>
      <c r="AQ712" s="93"/>
      <c r="AR712" s="93"/>
      <c r="AS712" s="93"/>
      <c r="AT712" s="93"/>
      <c r="AU712" s="92"/>
      <c r="AV712" s="93"/>
      <c r="AW712" s="93"/>
      <c r="AX712" s="93"/>
      <c r="AY712" s="93"/>
      <c r="AZ712" s="93"/>
      <c r="BA712" s="93"/>
      <c r="BB712" s="93"/>
      <c r="BC712" s="93"/>
      <c r="BD712" s="93"/>
      <c r="BE712" s="93"/>
      <c r="BF712" s="93"/>
      <c r="BG712" s="93"/>
      <c r="BH712" s="93"/>
      <c r="BI712" s="93"/>
      <c r="BJ712" s="93"/>
      <c r="BK712" s="93"/>
    </row>
    <row r="713" spans="1:63" x14ac:dyDescent="0.2">
      <c r="A713" s="91"/>
      <c r="B713" s="92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  <c r="AE713" s="92"/>
      <c r="AF713" s="92"/>
      <c r="AG713" s="92"/>
      <c r="AH713" s="92"/>
      <c r="AI713" s="92"/>
      <c r="AJ713" s="92"/>
      <c r="AK713" s="92"/>
      <c r="AL713" s="93"/>
      <c r="AM713" s="93"/>
      <c r="AN713" s="93"/>
      <c r="AO713" s="93"/>
      <c r="AP713" s="93"/>
      <c r="AQ713" s="93"/>
      <c r="AR713" s="93"/>
      <c r="AS713" s="93"/>
      <c r="AT713" s="93"/>
      <c r="AU713" s="92"/>
      <c r="AV713" s="93"/>
      <c r="AW713" s="93"/>
      <c r="AX713" s="93"/>
      <c r="AY713" s="93"/>
      <c r="AZ713" s="93"/>
      <c r="BA713" s="93"/>
      <c r="BB713" s="93"/>
      <c r="BC713" s="93"/>
      <c r="BD713" s="93"/>
      <c r="BE713" s="93"/>
      <c r="BF713" s="93"/>
      <c r="BG713" s="93"/>
      <c r="BH713" s="93"/>
      <c r="BI713" s="93"/>
      <c r="BJ713" s="93"/>
      <c r="BK713" s="93"/>
    </row>
    <row r="714" spans="1:63" x14ac:dyDescent="0.2">
      <c r="A714" s="91"/>
      <c r="B714" s="92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  <c r="AE714" s="92"/>
      <c r="AF714" s="92"/>
      <c r="AG714" s="92"/>
      <c r="AH714" s="92"/>
      <c r="AI714" s="92"/>
      <c r="AJ714" s="92"/>
      <c r="AK714" s="92"/>
      <c r="AL714" s="93"/>
      <c r="AM714" s="93"/>
      <c r="AN714" s="93"/>
      <c r="AO714" s="93"/>
      <c r="AP714" s="93"/>
      <c r="AQ714" s="93"/>
      <c r="AR714" s="93"/>
      <c r="AS714" s="93"/>
      <c r="AT714" s="93"/>
      <c r="AU714" s="92"/>
      <c r="AV714" s="93"/>
      <c r="AW714" s="93"/>
      <c r="AX714" s="93"/>
      <c r="AY714" s="93"/>
      <c r="AZ714" s="93"/>
      <c r="BA714" s="93"/>
      <c r="BB714" s="93"/>
      <c r="BC714" s="93"/>
      <c r="BD714" s="93"/>
      <c r="BE714" s="93"/>
      <c r="BF714" s="93"/>
      <c r="BG714" s="93"/>
      <c r="BH714" s="93"/>
      <c r="BI714" s="93"/>
      <c r="BJ714" s="93"/>
      <c r="BK714" s="93"/>
    </row>
    <row r="715" spans="1:63" x14ac:dyDescent="0.2">
      <c r="A715" s="91"/>
      <c r="B715" s="92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  <c r="AE715" s="92"/>
      <c r="AF715" s="92"/>
      <c r="AG715" s="92"/>
      <c r="AH715" s="92"/>
      <c r="AI715" s="92"/>
      <c r="AJ715" s="92"/>
      <c r="AK715" s="92"/>
      <c r="AL715" s="93"/>
      <c r="AM715" s="93"/>
      <c r="AN715" s="93"/>
      <c r="AO715" s="93"/>
      <c r="AP715" s="93"/>
      <c r="AQ715" s="93"/>
      <c r="AR715" s="93"/>
      <c r="AS715" s="93"/>
      <c r="AT715" s="93"/>
      <c r="AU715" s="92"/>
      <c r="AV715" s="93"/>
      <c r="AW715" s="93"/>
      <c r="AX715" s="93"/>
      <c r="AY715" s="93"/>
      <c r="AZ715" s="93"/>
      <c r="BA715" s="93"/>
      <c r="BB715" s="93"/>
      <c r="BC715" s="93"/>
      <c r="BD715" s="93"/>
      <c r="BE715" s="93"/>
      <c r="BF715" s="93"/>
      <c r="BG715" s="93"/>
      <c r="BH715" s="93"/>
      <c r="BI715" s="93"/>
      <c r="BJ715" s="93"/>
      <c r="BK715" s="93"/>
    </row>
    <row r="716" spans="1:63" x14ac:dyDescent="0.2">
      <c r="A716" s="91"/>
      <c r="B716" s="92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  <c r="AF716" s="92"/>
      <c r="AG716" s="92"/>
      <c r="AH716" s="92"/>
      <c r="AI716" s="92"/>
      <c r="AJ716" s="92"/>
      <c r="AK716" s="92"/>
      <c r="AL716" s="93"/>
      <c r="AM716" s="93"/>
      <c r="AN716" s="93"/>
      <c r="AO716" s="93"/>
      <c r="AP716" s="93"/>
      <c r="AQ716" s="93"/>
      <c r="AR716" s="93"/>
      <c r="AS716" s="93"/>
      <c r="AT716" s="93"/>
      <c r="AU716" s="92"/>
      <c r="AV716" s="93"/>
      <c r="AW716" s="93"/>
      <c r="AX716" s="93"/>
      <c r="AY716" s="93"/>
      <c r="AZ716" s="93"/>
      <c r="BA716" s="93"/>
      <c r="BB716" s="93"/>
      <c r="BC716" s="93"/>
      <c r="BD716" s="93"/>
      <c r="BE716" s="93"/>
      <c r="BF716" s="93"/>
      <c r="BG716" s="93"/>
      <c r="BH716" s="93"/>
      <c r="BI716" s="93"/>
      <c r="BJ716" s="93"/>
      <c r="BK716" s="93"/>
    </row>
    <row r="717" spans="1:63" x14ac:dyDescent="0.2">
      <c r="A717" s="91"/>
      <c r="B717" s="92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  <c r="AE717" s="92"/>
      <c r="AF717" s="92"/>
      <c r="AG717" s="92"/>
      <c r="AH717" s="92"/>
      <c r="AI717" s="92"/>
      <c r="AJ717" s="92"/>
      <c r="AK717" s="92"/>
      <c r="AL717" s="93"/>
      <c r="AM717" s="93"/>
      <c r="AN717" s="93"/>
      <c r="AO717" s="93"/>
      <c r="AP717" s="93"/>
      <c r="AQ717" s="93"/>
      <c r="AR717" s="93"/>
      <c r="AS717" s="93"/>
      <c r="AT717" s="93"/>
      <c r="AU717" s="92"/>
      <c r="AV717" s="93"/>
      <c r="AW717" s="93"/>
      <c r="AX717" s="93"/>
      <c r="AY717" s="93"/>
      <c r="AZ717" s="93"/>
      <c r="BA717" s="93"/>
      <c r="BB717" s="93"/>
      <c r="BC717" s="93"/>
      <c r="BD717" s="93"/>
      <c r="BE717" s="93"/>
      <c r="BF717" s="93"/>
      <c r="BG717" s="93"/>
      <c r="BH717" s="93"/>
      <c r="BI717" s="93"/>
      <c r="BJ717" s="93"/>
      <c r="BK717" s="93"/>
    </row>
    <row r="718" spans="1:63" x14ac:dyDescent="0.2">
      <c r="A718" s="91"/>
      <c r="B718" s="92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  <c r="AE718" s="92"/>
      <c r="AF718" s="92"/>
      <c r="AG718" s="92"/>
      <c r="AH718" s="92"/>
      <c r="AI718" s="92"/>
      <c r="AJ718" s="92"/>
      <c r="AK718" s="92"/>
      <c r="AL718" s="93"/>
      <c r="AM718" s="93"/>
      <c r="AN718" s="93"/>
      <c r="AO718" s="93"/>
      <c r="AP718" s="93"/>
      <c r="AQ718" s="93"/>
      <c r="AR718" s="93"/>
      <c r="AS718" s="93"/>
      <c r="AT718" s="93"/>
      <c r="AU718" s="92"/>
      <c r="AV718" s="93"/>
      <c r="AW718" s="93"/>
      <c r="AX718" s="93"/>
      <c r="AY718" s="93"/>
      <c r="AZ718" s="93"/>
      <c r="BA718" s="93"/>
      <c r="BB718" s="93"/>
      <c r="BC718" s="93"/>
      <c r="BD718" s="93"/>
      <c r="BE718" s="93"/>
      <c r="BF718" s="93"/>
      <c r="BG718" s="93"/>
      <c r="BH718" s="93"/>
      <c r="BI718" s="93"/>
      <c r="BJ718" s="93"/>
      <c r="BK718" s="93"/>
    </row>
    <row r="719" spans="1:63" x14ac:dyDescent="0.2">
      <c r="A719" s="91"/>
      <c r="B719" s="92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  <c r="AE719" s="92"/>
      <c r="AF719" s="92"/>
      <c r="AG719" s="92"/>
      <c r="AH719" s="92"/>
      <c r="AI719" s="92"/>
      <c r="AJ719" s="92"/>
      <c r="AK719" s="92"/>
      <c r="AL719" s="93"/>
      <c r="AM719" s="93"/>
      <c r="AN719" s="93"/>
      <c r="AO719" s="93"/>
      <c r="AP719" s="93"/>
      <c r="AQ719" s="93"/>
      <c r="AR719" s="93"/>
      <c r="AS719" s="93"/>
      <c r="AT719" s="93"/>
      <c r="AU719" s="92"/>
      <c r="AV719" s="93"/>
      <c r="AW719" s="93"/>
      <c r="AX719" s="93"/>
      <c r="AY719" s="93"/>
      <c r="AZ719" s="93"/>
      <c r="BA719" s="93"/>
      <c r="BB719" s="93"/>
      <c r="BC719" s="93"/>
      <c r="BD719" s="93"/>
      <c r="BE719" s="93"/>
      <c r="BF719" s="93"/>
      <c r="BG719" s="93"/>
      <c r="BH719" s="93"/>
      <c r="BI719" s="93"/>
      <c r="BJ719" s="93"/>
      <c r="BK719" s="93"/>
    </row>
    <row r="720" spans="1:63" x14ac:dyDescent="0.2">
      <c r="A720" s="91"/>
      <c r="B720" s="92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3"/>
      <c r="AM720" s="93"/>
      <c r="AN720" s="93"/>
      <c r="AO720" s="93"/>
      <c r="AP720" s="93"/>
      <c r="AQ720" s="93"/>
      <c r="AR720" s="93"/>
      <c r="AS720" s="93"/>
      <c r="AT720" s="93"/>
      <c r="AU720" s="92"/>
      <c r="AV720" s="93"/>
      <c r="AW720" s="93"/>
      <c r="AX720" s="93"/>
      <c r="AY720" s="93"/>
      <c r="AZ720" s="93"/>
      <c r="BA720" s="93"/>
      <c r="BB720" s="93"/>
      <c r="BC720" s="93"/>
      <c r="BD720" s="93"/>
      <c r="BE720" s="93"/>
      <c r="BF720" s="93"/>
      <c r="BG720" s="93"/>
      <c r="BH720" s="93"/>
      <c r="BI720" s="93"/>
      <c r="BJ720" s="93"/>
      <c r="BK720" s="93"/>
    </row>
    <row r="721" spans="1:63" x14ac:dyDescent="0.2">
      <c r="A721" s="91"/>
      <c r="B721" s="92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  <c r="AE721" s="92"/>
      <c r="AF721" s="92"/>
      <c r="AG721" s="92"/>
      <c r="AH721" s="92"/>
      <c r="AI721" s="92"/>
      <c r="AJ721" s="92"/>
      <c r="AK721" s="92"/>
      <c r="AL721" s="93"/>
      <c r="AM721" s="93"/>
      <c r="AN721" s="93"/>
      <c r="AO721" s="93"/>
      <c r="AP721" s="93"/>
      <c r="AQ721" s="93"/>
      <c r="AR721" s="93"/>
      <c r="AS721" s="93"/>
      <c r="AT721" s="93"/>
      <c r="AU721" s="92"/>
      <c r="AV721" s="93"/>
      <c r="AW721" s="93"/>
      <c r="AX721" s="93"/>
      <c r="AY721" s="93"/>
      <c r="AZ721" s="93"/>
      <c r="BA721" s="93"/>
      <c r="BB721" s="93"/>
      <c r="BC721" s="93"/>
      <c r="BD721" s="93"/>
      <c r="BE721" s="93"/>
      <c r="BF721" s="93"/>
      <c r="BG721" s="93"/>
      <c r="BH721" s="93"/>
      <c r="BI721" s="93"/>
      <c r="BJ721" s="93"/>
      <c r="BK721" s="93"/>
    </row>
    <row r="722" spans="1:63" x14ac:dyDescent="0.2">
      <c r="A722" s="91"/>
      <c r="B722" s="92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  <c r="AE722" s="92"/>
      <c r="AF722" s="92"/>
      <c r="AG722" s="92"/>
      <c r="AH722" s="92"/>
      <c r="AI722" s="92"/>
      <c r="AJ722" s="92"/>
      <c r="AK722" s="92"/>
      <c r="AL722" s="93"/>
      <c r="AM722" s="93"/>
      <c r="AN722" s="93"/>
      <c r="AO722" s="93"/>
      <c r="AP722" s="93"/>
      <c r="AQ722" s="93"/>
      <c r="AR722" s="93"/>
      <c r="AS722" s="93"/>
      <c r="AT722" s="93"/>
      <c r="AU722" s="92"/>
      <c r="AV722" s="93"/>
      <c r="AW722" s="93"/>
      <c r="AX722" s="93"/>
      <c r="AY722" s="93"/>
      <c r="AZ722" s="93"/>
      <c r="BA722" s="93"/>
      <c r="BB722" s="93"/>
      <c r="BC722" s="93"/>
      <c r="BD722" s="93"/>
      <c r="BE722" s="93"/>
      <c r="BF722" s="93"/>
      <c r="BG722" s="93"/>
      <c r="BH722" s="93"/>
      <c r="BI722" s="93"/>
      <c r="BJ722" s="93"/>
      <c r="BK722" s="93"/>
    </row>
    <row r="723" spans="1:63" x14ac:dyDescent="0.2">
      <c r="A723" s="91"/>
      <c r="B723" s="92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  <c r="AE723" s="92"/>
      <c r="AF723" s="92"/>
      <c r="AG723" s="92"/>
      <c r="AH723" s="92"/>
      <c r="AI723" s="92"/>
      <c r="AJ723" s="92"/>
      <c r="AK723" s="92"/>
      <c r="AL723" s="93"/>
      <c r="AM723" s="93"/>
      <c r="AN723" s="93"/>
      <c r="AO723" s="93"/>
      <c r="AP723" s="93"/>
      <c r="AQ723" s="93"/>
      <c r="AR723" s="93"/>
      <c r="AS723" s="93"/>
      <c r="AT723" s="93"/>
      <c r="AU723" s="92"/>
      <c r="AV723" s="93"/>
      <c r="AW723" s="93"/>
      <c r="AX723" s="93"/>
      <c r="AY723" s="93"/>
      <c r="AZ723" s="93"/>
      <c r="BA723" s="93"/>
      <c r="BB723" s="93"/>
      <c r="BC723" s="93"/>
      <c r="BD723" s="93"/>
      <c r="BE723" s="93"/>
      <c r="BF723" s="93"/>
      <c r="BG723" s="93"/>
      <c r="BH723" s="93"/>
      <c r="BI723" s="93"/>
      <c r="BJ723" s="93"/>
      <c r="BK723" s="93"/>
    </row>
    <row r="724" spans="1:63" x14ac:dyDescent="0.2">
      <c r="A724" s="91"/>
      <c r="B724" s="92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  <c r="AE724" s="92"/>
      <c r="AF724" s="92"/>
      <c r="AG724" s="92"/>
      <c r="AH724" s="92"/>
      <c r="AI724" s="92"/>
      <c r="AJ724" s="92"/>
      <c r="AK724" s="92"/>
      <c r="AL724" s="93"/>
      <c r="AM724" s="93"/>
      <c r="AN724" s="93"/>
      <c r="AO724" s="93"/>
      <c r="AP724" s="93"/>
      <c r="AQ724" s="93"/>
      <c r="AR724" s="93"/>
      <c r="AS724" s="93"/>
      <c r="AT724" s="93"/>
      <c r="AU724" s="92"/>
      <c r="AV724" s="93"/>
      <c r="AW724" s="93"/>
      <c r="AX724" s="93"/>
      <c r="AY724" s="93"/>
      <c r="AZ724" s="93"/>
      <c r="BA724" s="93"/>
      <c r="BB724" s="93"/>
      <c r="BC724" s="93"/>
      <c r="BD724" s="93"/>
      <c r="BE724" s="93"/>
      <c r="BF724" s="93"/>
      <c r="BG724" s="93"/>
      <c r="BH724" s="93"/>
      <c r="BI724" s="93"/>
      <c r="BJ724" s="93"/>
      <c r="BK724" s="93"/>
    </row>
    <row r="725" spans="1:63" x14ac:dyDescent="0.2">
      <c r="A725" s="91"/>
      <c r="B725" s="92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  <c r="AE725" s="92"/>
      <c r="AF725" s="92"/>
      <c r="AG725" s="92"/>
      <c r="AH725" s="92"/>
      <c r="AI725" s="92"/>
      <c r="AJ725" s="92"/>
      <c r="AK725" s="92"/>
      <c r="AL725" s="93"/>
      <c r="AM725" s="93"/>
      <c r="AN725" s="93"/>
      <c r="AO725" s="93"/>
      <c r="AP725" s="93"/>
      <c r="AQ725" s="93"/>
      <c r="AR725" s="93"/>
      <c r="AS725" s="93"/>
      <c r="AT725" s="93"/>
      <c r="AU725" s="92"/>
      <c r="AV725" s="93"/>
      <c r="AW725" s="93"/>
      <c r="AX725" s="93"/>
      <c r="AY725" s="93"/>
      <c r="AZ725" s="93"/>
      <c r="BA725" s="93"/>
      <c r="BB725" s="93"/>
      <c r="BC725" s="93"/>
      <c r="BD725" s="93"/>
      <c r="BE725" s="93"/>
      <c r="BF725" s="93"/>
      <c r="BG725" s="93"/>
      <c r="BH725" s="93"/>
      <c r="BI725" s="93"/>
      <c r="BJ725" s="93"/>
      <c r="BK725" s="93"/>
    </row>
    <row r="726" spans="1:63" x14ac:dyDescent="0.2">
      <c r="A726" s="91"/>
      <c r="B726" s="92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  <c r="AE726" s="92"/>
      <c r="AF726" s="92"/>
      <c r="AG726" s="92"/>
      <c r="AH726" s="92"/>
      <c r="AI726" s="92"/>
      <c r="AJ726" s="92"/>
      <c r="AK726" s="92"/>
      <c r="AL726" s="93"/>
      <c r="AM726" s="93"/>
      <c r="AN726" s="93"/>
      <c r="AO726" s="93"/>
      <c r="AP726" s="93"/>
      <c r="AQ726" s="93"/>
      <c r="AR726" s="93"/>
      <c r="AS726" s="93"/>
      <c r="AT726" s="93"/>
      <c r="AU726" s="92"/>
      <c r="AV726" s="93"/>
      <c r="AW726" s="93"/>
      <c r="AX726" s="93"/>
      <c r="AY726" s="93"/>
      <c r="AZ726" s="93"/>
      <c r="BA726" s="93"/>
      <c r="BB726" s="93"/>
      <c r="BC726" s="93"/>
      <c r="BD726" s="93"/>
      <c r="BE726" s="93"/>
      <c r="BF726" s="93"/>
      <c r="BG726" s="93"/>
      <c r="BH726" s="93"/>
      <c r="BI726" s="93"/>
      <c r="BJ726" s="93"/>
      <c r="BK726" s="93"/>
    </row>
    <row r="727" spans="1:63" x14ac:dyDescent="0.2">
      <c r="A727" s="91"/>
      <c r="B727" s="92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  <c r="AE727" s="92"/>
      <c r="AF727" s="92"/>
      <c r="AG727" s="92"/>
      <c r="AH727" s="92"/>
      <c r="AI727" s="92"/>
      <c r="AJ727" s="92"/>
      <c r="AK727" s="92"/>
      <c r="AL727" s="93"/>
      <c r="AM727" s="93"/>
      <c r="AN727" s="93"/>
      <c r="AO727" s="93"/>
      <c r="AP727" s="93"/>
      <c r="AQ727" s="93"/>
      <c r="AR727" s="93"/>
      <c r="AS727" s="93"/>
      <c r="AT727" s="93"/>
      <c r="AU727" s="92"/>
      <c r="AV727" s="93"/>
      <c r="AW727" s="93"/>
      <c r="AX727" s="93"/>
      <c r="AY727" s="93"/>
      <c r="AZ727" s="93"/>
      <c r="BA727" s="93"/>
      <c r="BB727" s="93"/>
      <c r="BC727" s="93"/>
      <c r="BD727" s="93"/>
      <c r="BE727" s="93"/>
      <c r="BF727" s="93"/>
      <c r="BG727" s="93"/>
      <c r="BH727" s="93"/>
      <c r="BI727" s="93"/>
      <c r="BJ727" s="93"/>
      <c r="BK727" s="93"/>
    </row>
    <row r="728" spans="1:63" x14ac:dyDescent="0.2">
      <c r="A728" s="91"/>
      <c r="B728" s="92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  <c r="AE728" s="92"/>
      <c r="AF728" s="92"/>
      <c r="AG728" s="92"/>
      <c r="AH728" s="92"/>
      <c r="AI728" s="92"/>
      <c r="AJ728" s="92"/>
      <c r="AK728" s="92"/>
      <c r="AL728" s="93"/>
      <c r="AM728" s="93"/>
      <c r="AN728" s="93"/>
      <c r="AO728" s="93"/>
      <c r="AP728" s="93"/>
      <c r="AQ728" s="93"/>
      <c r="AR728" s="93"/>
      <c r="AS728" s="93"/>
      <c r="AT728" s="93"/>
      <c r="AU728" s="92"/>
      <c r="AV728" s="93"/>
      <c r="AW728" s="93"/>
      <c r="AX728" s="93"/>
      <c r="AY728" s="93"/>
      <c r="AZ728" s="93"/>
      <c r="BA728" s="93"/>
      <c r="BB728" s="93"/>
      <c r="BC728" s="93"/>
      <c r="BD728" s="93"/>
      <c r="BE728" s="93"/>
      <c r="BF728" s="93"/>
      <c r="BG728" s="93"/>
      <c r="BH728" s="93"/>
      <c r="BI728" s="93"/>
      <c r="BJ728" s="93"/>
      <c r="BK728" s="93"/>
    </row>
    <row r="729" spans="1:63" x14ac:dyDescent="0.2">
      <c r="A729" s="91"/>
      <c r="B729" s="92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  <c r="AE729" s="92"/>
      <c r="AF729" s="92"/>
      <c r="AG729" s="92"/>
      <c r="AH729" s="92"/>
      <c r="AI729" s="92"/>
      <c r="AJ729" s="92"/>
      <c r="AK729" s="92"/>
      <c r="AL729" s="93"/>
      <c r="AM729" s="93"/>
      <c r="AN729" s="93"/>
      <c r="AO729" s="93"/>
      <c r="AP729" s="93"/>
      <c r="AQ729" s="93"/>
      <c r="AR729" s="93"/>
      <c r="AS729" s="93"/>
      <c r="AT729" s="93"/>
      <c r="AU729" s="92"/>
      <c r="AV729" s="93"/>
      <c r="AW729" s="93"/>
      <c r="AX729" s="93"/>
      <c r="AY729" s="93"/>
      <c r="AZ729" s="93"/>
      <c r="BA729" s="93"/>
      <c r="BB729" s="93"/>
      <c r="BC729" s="93"/>
      <c r="BD729" s="93"/>
      <c r="BE729" s="93"/>
      <c r="BF729" s="93"/>
      <c r="BG729" s="93"/>
      <c r="BH729" s="93"/>
      <c r="BI729" s="93"/>
      <c r="BJ729" s="93"/>
      <c r="BK729" s="93"/>
    </row>
    <row r="730" spans="1:63" x14ac:dyDescent="0.2">
      <c r="A730" s="91"/>
      <c r="B730" s="92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3"/>
      <c r="AM730" s="93"/>
      <c r="AN730" s="93"/>
      <c r="AO730" s="93"/>
      <c r="AP730" s="93"/>
      <c r="AQ730" s="93"/>
      <c r="AR730" s="93"/>
      <c r="AS730" s="93"/>
      <c r="AT730" s="93"/>
      <c r="AU730" s="92"/>
      <c r="AV730" s="93"/>
      <c r="AW730" s="93"/>
      <c r="AX730" s="93"/>
      <c r="AY730" s="93"/>
      <c r="AZ730" s="93"/>
      <c r="BA730" s="93"/>
      <c r="BB730" s="93"/>
      <c r="BC730" s="93"/>
      <c r="BD730" s="93"/>
      <c r="BE730" s="93"/>
      <c r="BF730" s="93"/>
      <c r="BG730" s="93"/>
      <c r="BH730" s="93"/>
      <c r="BI730" s="93"/>
      <c r="BJ730" s="93"/>
      <c r="BK730" s="93"/>
    </row>
    <row r="731" spans="1:63" x14ac:dyDescent="0.2">
      <c r="A731" s="91"/>
      <c r="B731" s="92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  <c r="AE731" s="92"/>
      <c r="AF731" s="92"/>
      <c r="AG731" s="92"/>
      <c r="AH731" s="92"/>
      <c r="AI731" s="92"/>
      <c r="AJ731" s="92"/>
      <c r="AK731" s="92"/>
      <c r="AL731" s="93"/>
      <c r="AM731" s="93"/>
      <c r="AN731" s="93"/>
      <c r="AO731" s="93"/>
      <c r="AP731" s="93"/>
      <c r="AQ731" s="93"/>
      <c r="AR731" s="93"/>
      <c r="AS731" s="93"/>
      <c r="AT731" s="93"/>
      <c r="AU731" s="92"/>
      <c r="AV731" s="93"/>
      <c r="AW731" s="93"/>
      <c r="AX731" s="93"/>
      <c r="AY731" s="93"/>
      <c r="AZ731" s="93"/>
      <c r="BA731" s="93"/>
      <c r="BB731" s="93"/>
      <c r="BC731" s="93"/>
      <c r="BD731" s="93"/>
      <c r="BE731" s="93"/>
      <c r="BF731" s="93"/>
      <c r="BG731" s="93"/>
      <c r="BH731" s="93"/>
      <c r="BI731" s="93"/>
      <c r="BJ731" s="93"/>
      <c r="BK731" s="93"/>
    </row>
    <row r="732" spans="1:63" x14ac:dyDescent="0.2">
      <c r="A732" s="91"/>
      <c r="B732" s="92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  <c r="AE732" s="92"/>
      <c r="AF732" s="92"/>
      <c r="AG732" s="92"/>
      <c r="AH732" s="92"/>
      <c r="AI732" s="92"/>
      <c r="AJ732" s="92"/>
      <c r="AK732" s="92"/>
      <c r="AL732" s="93"/>
      <c r="AM732" s="93"/>
      <c r="AN732" s="93"/>
      <c r="AO732" s="93"/>
      <c r="AP732" s="93"/>
      <c r="AQ732" s="93"/>
      <c r="AR732" s="93"/>
      <c r="AS732" s="93"/>
      <c r="AT732" s="93"/>
      <c r="AU732" s="92"/>
      <c r="AV732" s="93"/>
      <c r="AW732" s="93"/>
      <c r="AX732" s="93"/>
      <c r="AY732" s="93"/>
      <c r="AZ732" s="93"/>
      <c r="BA732" s="93"/>
      <c r="BB732" s="93"/>
      <c r="BC732" s="93"/>
      <c r="BD732" s="93"/>
      <c r="BE732" s="93"/>
      <c r="BF732" s="93"/>
      <c r="BG732" s="93"/>
      <c r="BH732" s="93"/>
      <c r="BI732" s="93"/>
      <c r="BJ732" s="93"/>
      <c r="BK732" s="93"/>
    </row>
    <row r="733" spans="1:63" x14ac:dyDescent="0.2">
      <c r="A733" s="91"/>
      <c r="B733" s="92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  <c r="AE733" s="92"/>
      <c r="AF733" s="92"/>
      <c r="AG733" s="92"/>
      <c r="AH733" s="92"/>
      <c r="AI733" s="92"/>
      <c r="AJ733" s="92"/>
      <c r="AK733" s="92"/>
      <c r="AL733" s="93"/>
      <c r="AM733" s="93"/>
      <c r="AN733" s="93"/>
      <c r="AO733" s="93"/>
      <c r="AP733" s="93"/>
      <c r="AQ733" s="93"/>
      <c r="AR733" s="93"/>
      <c r="AS733" s="93"/>
      <c r="AT733" s="93"/>
      <c r="AU733" s="92"/>
      <c r="AV733" s="93"/>
      <c r="AW733" s="93"/>
      <c r="AX733" s="93"/>
      <c r="AY733" s="93"/>
      <c r="AZ733" s="93"/>
      <c r="BA733" s="93"/>
      <c r="BB733" s="93"/>
      <c r="BC733" s="93"/>
      <c r="BD733" s="93"/>
      <c r="BE733" s="93"/>
      <c r="BF733" s="93"/>
      <c r="BG733" s="93"/>
      <c r="BH733" s="93"/>
      <c r="BI733" s="93"/>
      <c r="BJ733" s="93"/>
      <c r="BK733" s="93"/>
    </row>
    <row r="734" spans="1:63" x14ac:dyDescent="0.2">
      <c r="A734" s="91"/>
      <c r="B734" s="92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  <c r="AE734" s="92"/>
      <c r="AF734" s="92"/>
      <c r="AG734" s="92"/>
      <c r="AH734" s="92"/>
      <c r="AI734" s="92"/>
      <c r="AJ734" s="92"/>
      <c r="AK734" s="92"/>
      <c r="AL734" s="93"/>
      <c r="AM734" s="93"/>
      <c r="AN734" s="93"/>
      <c r="AO734" s="93"/>
      <c r="AP734" s="93"/>
      <c r="AQ734" s="93"/>
      <c r="AR734" s="93"/>
      <c r="AS734" s="93"/>
      <c r="AT734" s="93"/>
      <c r="AU734" s="92"/>
      <c r="AV734" s="93"/>
      <c r="AW734" s="93"/>
      <c r="AX734" s="93"/>
      <c r="AY734" s="93"/>
      <c r="AZ734" s="93"/>
      <c r="BA734" s="93"/>
      <c r="BB734" s="93"/>
      <c r="BC734" s="93"/>
      <c r="BD734" s="93"/>
      <c r="BE734" s="93"/>
      <c r="BF734" s="93"/>
      <c r="BG734" s="93"/>
      <c r="BH734" s="93"/>
      <c r="BI734" s="93"/>
      <c r="BJ734" s="93"/>
      <c r="BK734" s="93"/>
    </row>
    <row r="735" spans="1:63" x14ac:dyDescent="0.2">
      <c r="A735" s="91"/>
      <c r="B735" s="92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  <c r="AE735" s="92"/>
      <c r="AF735" s="92"/>
      <c r="AG735" s="92"/>
      <c r="AH735" s="92"/>
      <c r="AI735" s="92"/>
      <c r="AJ735" s="92"/>
      <c r="AK735" s="92"/>
      <c r="AL735" s="93"/>
      <c r="AM735" s="93"/>
      <c r="AN735" s="93"/>
      <c r="AO735" s="93"/>
      <c r="AP735" s="93"/>
      <c r="AQ735" s="93"/>
      <c r="AR735" s="93"/>
      <c r="AS735" s="93"/>
      <c r="AT735" s="93"/>
      <c r="AU735" s="92"/>
      <c r="AV735" s="93"/>
      <c r="AW735" s="93"/>
      <c r="AX735" s="93"/>
      <c r="AY735" s="93"/>
      <c r="AZ735" s="93"/>
      <c r="BA735" s="93"/>
      <c r="BB735" s="93"/>
      <c r="BC735" s="93"/>
      <c r="BD735" s="93"/>
      <c r="BE735" s="93"/>
      <c r="BF735" s="93"/>
      <c r="BG735" s="93"/>
      <c r="BH735" s="93"/>
      <c r="BI735" s="93"/>
      <c r="BJ735" s="93"/>
      <c r="BK735" s="93"/>
    </row>
    <row r="736" spans="1:63" x14ac:dyDescent="0.2">
      <c r="A736" s="91"/>
      <c r="B736" s="92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  <c r="AE736" s="92"/>
      <c r="AF736" s="92"/>
      <c r="AG736" s="92"/>
      <c r="AH736" s="92"/>
      <c r="AI736" s="92"/>
      <c r="AJ736" s="92"/>
      <c r="AK736" s="92"/>
      <c r="AL736" s="93"/>
      <c r="AM736" s="93"/>
      <c r="AN736" s="93"/>
      <c r="AO736" s="93"/>
      <c r="AP736" s="93"/>
      <c r="AQ736" s="93"/>
      <c r="AR736" s="93"/>
      <c r="AS736" s="93"/>
      <c r="AT736" s="93"/>
      <c r="AU736" s="92"/>
      <c r="AV736" s="93"/>
      <c r="AW736" s="93"/>
      <c r="AX736" s="93"/>
      <c r="AY736" s="93"/>
      <c r="AZ736" s="93"/>
      <c r="BA736" s="93"/>
      <c r="BB736" s="93"/>
      <c r="BC736" s="93"/>
      <c r="BD736" s="93"/>
      <c r="BE736" s="93"/>
      <c r="BF736" s="93"/>
      <c r="BG736" s="93"/>
      <c r="BH736" s="93"/>
      <c r="BI736" s="93"/>
      <c r="BJ736" s="93"/>
      <c r="BK736" s="93"/>
    </row>
    <row r="737" spans="1:63" x14ac:dyDescent="0.2">
      <c r="A737" s="91"/>
      <c r="B737" s="92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  <c r="AE737" s="92"/>
      <c r="AF737" s="92"/>
      <c r="AG737" s="92"/>
      <c r="AH737" s="92"/>
      <c r="AI737" s="92"/>
      <c r="AJ737" s="92"/>
      <c r="AK737" s="92"/>
      <c r="AL737" s="93"/>
      <c r="AM737" s="93"/>
      <c r="AN737" s="93"/>
      <c r="AO737" s="93"/>
      <c r="AP737" s="93"/>
      <c r="AQ737" s="93"/>
      <c r="AR737" s="93"/>
      <c r="AS737" s="93"/>
      <c r="AT737" s="93"/>
      <c r="AU737" s="92"/>
      <c r="AV737" s="93"/>
      <c r="AW737" s="93"/>
      <c r="AX737" s="93"/>
      <c r="AY737" s="93"/>
      <c r="AZ737" s="93"/>
      <c r="BA737" s="93"/>
      <c r="BB737" s="93"/>
      <c r="BC737" s="93"/>
      <c r="BD737" s="93"/>
      <c r="BE737" s="93"/>
      <c r="BF737" s="93"/>
      <c r="BG737" s="93"/>
      <c r="BH737" s="93"/>
      <c r="BI737" s="93"/>
      <c r="BJ737" s="93"/>
      <c r="BK737" s="93"/>
    </row>
    <row r="738" spans="1:63" x14ac:dyDescent="0.2">
      <c r="A738" s="91"/>
      <c r="B738" s="92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3"/>
      <c r="AM738" s="93"/>
      <c r="AN738" s="93"/>
      <c r="AO738" s="93"/>
      <c r="AP738" s="93"/>
      <c r="AQ738" s="93"/>
      <c r="AR738" s="93"/>
      <c r="AS738" s="93"/>
      <c r="AT738" s="93"/>
      <c r="AU738" s="92"/>
      <c r="AV738" s="93"/>
      <c r="AW738" s="93"/>
      <c r="AX738" s="93"/>
      <c r="AY738" s="93"/>
      <c r="AZ738" s="93"/>
      <c r="BA738" s="93"/>
      <c r="BB738" s="93"/>
      <c r="BC738" s="93"/>
      <c r="BD738" s="93"/>
      <c r="BE738" s="93"/>
      <c r="BF738" s="93"/>
      <c r="BG738" s="93"/>
      <c r="BH738" s="93"/>
      <c r="BI738" s="93"/>
      <c r="BJ738" s="93"/>
      <c r="BK738" s="93"/>
    </row>
    <row r="739" spans="1:63" x14ac:dyDescent="0.2">
      <c r="A739" s="91"/>
      <c r="B739" s="92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92"/>
      <c r="AH739" s="92"/>
      <c r="AI739" s="92"/>
      <c r="AJ739" s="92"/>
      <c r="AK739" s="92"/>
      <c r="AL739" s="93"/>
      <c r="AM739" s="93"/>
      <c r="AN739" s="93"/>
      <c r="AO739" s="93"/>
      <c r="AP739" s="93"/>
      <c r="AQ739" s="93"/>
      <c r="AR739" s="93"/>
      <c r="AS739" s="93"/>
      <c r="AT739" s="93"/>
      <c r="AU739" s="92"/>
      <c r="AV739" s="93"/>
      <c r="AW739" s="93"/>
      <c r="AX739" s="93"/>
      <c r="AY739" s="93"/>
      <c r="AZ739" s="93"/>
      <c r="BA739" s="93"/>
      <c r="BB739" s="93"/>
      <c r="BC739" s="93"/>
      <c r="BD739" s="93"/>
      <c r="BE739" s="93"/>
      <c r="BF739" s="93"/>
      <c r="BG739" s="93"/>
      <c r="BH739" s="93"/>
      <c r="BI739" s="93"/>
      <c r="BJ739" s="93"/>
      <c r="BK739" s="93"/>
    </row>
    <row r="740" spans="1:63" x14ac:dyDescent="0.2">
      <c r="A740" s="91"/>
      <c r="B740" s="92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  <c r="AE740" s="92"/>
      <c r="AF740" s="92"/>
      <c r="AG740" s="92"/>
      <c r="AH740" s="92"/>
      <c r="AI740" s="92"/>
      <c r="AJ740" s="92"/>
      <c r="AK740" s="92"/>
      <c r="AL740" s="93"/>
      <c r="AM740" s="93"/>
      <c r="AN740" s="93"/>
      <c r="AO740" s="93"/>
      <c r="AP740" s="93"/>
      <c r="AQ740" s="93"/>
      <c r="AR740" s="93"/>
      <c r="AS740" s="93"/>
      <c r="AT740" s="93"/>
      <c r="AU740" s="92"/>
      <c r="AV740" s="93"/>
      <c r="AW740" s="93"/>
      <c r="AX740" s="93"/>
      <c r="AY740" s="93"/>
      <c r="AZ740" s="93"/>
      <c r="BA740" s="93"/>
      <c r="BB740" s="93"/>
      <c r="BC740" s="93"/>
      <c r="BD740" s="93"/>
      <c r="BE740" s="93"/>
      <c r="BF740" s="93"/>
      <c r="BG740" s="93"/>
      <c r="BH740" s="93"/>
      <c r="BI740" s="93"/>
      <c r="BJ740" s="93"/>
      <c r="BK740" s="93"/>
    </row>
    <row r="741" spans="1:63" x14ac:dyDescent="0.2">
      <c r="A741" s="91"/>
      <c r="B741" s="92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  <c r="AE741" s="92"/>
      <c r="AF741" s="92"/>
      <c r="AG741" s="92"/>
      <c r="AH741" s="92"/>
      <c r="AI741" s="92"/>
      <c r="AJ741" s="92"/>
      <c r="AK741" s="92"/>
      <c r="AL741" s="93"/>
      <c r="AM741" s="93"/>
      <c r="AN741" s="93"/>
      <c r="AO741" s="93"/>
      <c r="AP741" s="93"/>
      <c r="AQ741" s="93"/>
      <c r="AR741" s="93"/>
      <c r="AS741" s="93"/>
      <c r="AT741" s="93"/>
      <c r="AU741" s="92"/>
      <c r="AV741" s="93"/>
      <c r="AW741" s="93"/>
      <c r="AX741" s="93"/>
      <c r="AY741" s="93"/>
      <c r="AZ741" s="93"/>
      <c r="BA741" s="93"/>
      <c r="BB741" s="93"/>
      <c r="BC741" s="93"/>
      <c r="BD741" s="93"/>
      <c r="BE741" s="93"/>
      <c r="BF741" s="93"/>
      <c r="BG741" s="93"/>
      <c r="BH741" s="93"/>
      <c r="BI741" s="93"/>
      <c r="BJ741" s="93"/>
      <c r="BK741" s="93"/>
    </row>
    <row r="742" spans="1:63" x14ac:dyDescent="0.2">
      <c r="A742" s="91"/>
      <c r="B742" s="92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  <c r="AE742" s="92"/>
      <c r="AF742" s="92"/>
      <c r="AG742" s="92"/>
      <c r="AH742" s="92"/>
      <c r="AI742" s="92"/>
      <c r="AJ742" s="92"/>
      <c r="AK742" s="92"/>
      <c r="AL742" s="93"/>
      <c r="AM742" s="93"/>
      <c r="AN742" s="93"/>
      <c r="AO742" s="93"/>
      <c r="AP742" s="93"/>
      <c r="AQ742" s="93"/>
      <c r="AR742" s="93"/>
      <c r="AS742" s="93"/>
      <c r="AT742" s="93"/>
      <c r="AU742" s="92"/>
      <c r="AV742" s="93"/>
      <c r="AW742" s="93"/>
      <c r="AX742" s="93"/>
      <c r="AY742" s="93"/>
      <c r="AZ742" s="93"/>
      <c r="BA742" s="93"/>
      <c r="BB742" s="93"/>
      <c r="BC742" s="93"/>
      <c r="BD742" s="93"/>
      <c r="BE742" s="93"/>
      <c r="BF742" s="93"/>
      <c r="BG742" s="93"/>
      <c r="BH742" s="93"/>
      <c r="BI742" s="93"/>
      <c r="BJ742" s="93"/>
      <c r="BK742" s="93"/>
    </row>
    <row r="743" spans="1:63" x14ac:dyDescent="0.2">
      <c r="A743" s="91"/>
      <c r="B743" s="92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  <c r="AE743" s="92"/>
      <c r="AF743" s="92"/>
      <c r="AG743" s="92"/>
      <c r="AH743" s="92"/>
      <c r="AI743" s="92"/>
      <c r="AJ743" s="92"/>
      <c r="AK743" s="92"/>
      <c r="AL743" s="93"/>
      <c r="AM743" s="93"/>
      <c r="AN743" s="93"/>
      <c r="AO743" s="93"/>
      <c r="AP743" s="93"/>
      <c r="AQ743" s="93"/>
      <c r="AR743" s="93"/>
      <c r="AS743" s="93"/>
      <c r="AT743" s="93"/>
      <c r="AU743" s="92"/>
      <c r="AV743" s="93"/>
      <c r="AW743" s="93"/>
      <c r="AX743" s="93"/>
      <c r="AY743" s="93"/>
      <c r="AZ743" s="93"/>
      <c r="BA743" s="93"/>
      <c r="BB743" s="93"/>
      <c r="BC743" s="93"/>
      <c r="BD743" s="93"/>
      <c r="BE743" s="93"/>
      <c r="BF743" s="93"/>
      <c r="BG743" s="93"/>
      <c r="BH743" s="93"/>
      <c r="BI743" s="93"/>
      <c r="BJ743" s="93"/>
      <c r="BK743" s="93"/>
    </row>
    <row r="744" spans="1:63" x14ac:dyDescent="0.2">
      <c r="A744" s="91"/>
      <c r="B744" s="92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92"/>
      <c r="AH744" s="92"/>
      <c r="AI744" s="92"/>
      <c r="AJ744" s="92"/>
      <c r="AK744" s="92"/>
      <c r="AL744" s="93"/>
      <c r="AM744" s="93"/>
      <c r="AN744" s="93"/>
      <c r="AO744" s="93"/>
      <c r="AP744" s="93"/>
      <c r="AQ744" s="93"/>
      <c r="AR744" s="93"/>
      <c r="AS744" s="93"/>
      <c r="AT744" s="93"/>
      <c r="AU744" s="92"/>
      <c r="AV744" s="93"/>
      <c r="AW744" s="93"/>
      <c r="AX744" s="93"/>
      <c r="AY744" s="93"/>
      <c r="AZ744" s="93"/>
      <c r="BA744" s="93"/>
      <c r="BB744" s="93"/>
      <c r="BC744" s="93"/>
      <c r="BD744" s="93"/>
      <c r="BE744" s="93"/>
      <c r="BF744" s="93"/>
      <c r="BG744" s="93"/>
      <c r="BH744" s="93"/>
      <c r="BI744" s="93"/>
      <c r="BJ744" s="93"/>
      <c r="BK744" s="93"/>
    </row>
    <row r="745" spans="1:63" x14ac:dyDescent="0.2">
      <c r="A745" s="91"/>
      <c r="B745" s="92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  <c r="AE745" s="92"/>
      <c r="AF745" s="92"/>
      <c r="AG745" s="92"/>
      <c r="AH745" s="92"/>
      <c r="AI745" s="92"/>
      <c r="AJ745" s="92"/>
      <c r="AK745" s="92"/>
      <c r="AL745" s="93"/>
      <c r="AM745" s="93"/>
      <c r="AN745" s="93"/>
      <c r="AO745" s="93"/>
      <c r="AP745" s="93"/>
      <c r="AQ745" s="93"/>
      <c r="AR745" s="93"/>
      <c r="AS745" s="93"/>
      <c r="AT745" s="93"/>
      <c r="AU745" s="92"/>
      <c r="AV745" s="93"/>
      <c r="AW745" s="93"/>
      <c r="AX745" s="93"/>
      <c r="AY745" s="93"/>
      <c r="AZ745" s="93"/>
      <c r="BA745" s="93"/>
      <c r="BB745" s="93"/>
      <c r="BC745" s="93"/>
      <c r="BD745" s="93"/>
      <c r="BE745" s="93"/>
      <c r="BF745" s="93"/>
      <c r="BG745" s="93"/>
      <c r="BH745" s="93"/>
      <c r="BI745" s="93"/>
      <c r="BJ745" s="93"/>
      <c r="BK745" s="93"/>
    </row>
    <row r="746" spans="1:63" x14ac:dyDescent="0.2">
      <c r="A746" s="91"/>
      <c r="B746" s="92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  <c r="AE746" s="92"/>
      <c r="AF746" s="92"/>
      <c r="AG746" s="92"/>
      <c r="AH746" s="92"/>
      <c r="AI746" s="92"/>
      <c r="AJ746" s="92"/>
      <c r="AK746" s="92"/>
      <c r="AL746" s="93"/>
      <c r="AM746" s="93"/>
      <c r="AN746" s="93"/>
      <c r="AO746" s="93"/>
      <c r="AP746" s="93"/>
      <c r="AQ746" s="93"/>
      <c r="AR746" s="93"/>
      <c r="AS746" s="93"/>
      <c r="AT746" s="93"/>
      <c r="AU746" s="92"/>
      <c r="AV746" s="93"/>
      <c r="AW746" s="93"/>
      <c r="AX746" s="93"/>
      <c r="AY746" s="93"/>
      <c r="AZ746" s="93"/>
      <c r="BA746" s="93"/>
      <c r="BB746" s="93"/>
      <c r="BC746" s="93"/>
      <c r="BD746" s="93"/>
      <c r="BE746" s="93"/>
      <c r="BF746" s="93"/>
      <c r="BG746" s="93"/>
      <c r="BH746" s="93"/>
      <c r="BI746" s="93"/>
      <c r="BJ746" s="93"/>
      <c r="BK746" s="93"/>
    </row>
    <row r="747" spans="1:63" x14ac:dyDescent="0.2">
      <c r="A747" s="91"/>
      <c r="B747" s="92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92"/>
      <c r="AK747" s="92"/>
      <c r="AL747" s="93"/>
      <c r="AM747" s="93"/>
      <c r="AN747" s="93"/>
      <c r="AO747" s="93"/>
      <c r="AP747" s="93"/>
      <c r="AQ747" s="93"/>
      <c r="AR747" s="93"/>
      <c r="AS747" s="93"/>
      <c r="AT747" s="93"/>
      <c r="AU747" s="92"/>
      <c r="AV747" s="93"/>
      <c r="AW747" s="93"/>
      <c r="AX747" s="93"/>
      <c r="AY747" s="93"/>
      <c r="AZ747" s="93"/>
      <c r="BA747" s="93"/>
      <c r="BB747" s="93"/>
      <c r="BC747" s="93"/>
      <c r="BD747" s="93"/>
      <c r="BE747" s="93"/>
      <c r="BF747" s="93"/>
      <c r="BG747" s="93"/>
      <c r="BH747" s="93"/>
      <c r="BI747" s="93"/>
      <c r="BJ747" s="93"/>
      <c r="BK747" s="93"/>
    </row>
    <row r="748" spans="1:63" x14ac:dyDescent="0.2">
      <c r="A748" s="91"/>
      <c r="B748" s="92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  <c r="AE748" s="92"/>
      <c r="AF748" s="92"/>
      <c r="AG748" s="92"/>
      <c r="AH748" s="92"/>
      <c r="AI748" s="92"/>
      <c r="AJ748" s="92"/>
      <c r="AK748" s="92"/>
      <c r="AL748" s="93"/>
      <c r="AM748" s="93"/>
      <c r="AN748" s="93"/>
      <c r="AO748" s="93"/>
      <c r="AP748" s="93"/>
      <c r="AQ748" s="93"/>
      <c r="AR748" s="93"/>
      <c r="AS748" s="93"/>
      <c r="AT748" s="93"/>
      <c r="AU748" s="92"/>
      <c r="AV748" s="93"/>
      <c r="AW748" s="93"/>
      <c r="AX748" s="93"/>
      <c r="AY748" s="93"/>
      <c r="AZ748" s="93"/>
      <c r="BA748" s="93"/>
      <c r="BB748" s="93"/>
      <c r="BC748" s="93"/>
      <c r="BD748" s="93"/>
      <c r="BE748" s="93"/>
      <c r="BF748" s="93"/>
      <c r="BG748" s="93"/>
      <c r="BH748" s="93"/>
      <c r="BI748" s="93"/>
      <c r="BJ748" s="93"/>
      <c r="BK748" s="93"/>
    </row>
    <row r="749" spans="1:63" x14ac:dyDescent="0.2">
      <c r="A749" s="91"/>
      <c r="B749" s="92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  <c r="AE749" s="92"/>
      <c r="AF749" s="92"/>
      <c r="AG749" s="92"/>
      <c r="AH749" s="92"/>
      <c r="AI749" s="92"/>
      <c r="AJ749" s="92"/>
      <c r="AK749" s="92"/>
      <c r="AL749" s="93"/>
      <c r="AM749" s="93"/>
      <c r="AN749" s="93"/>
      <c r="AO749" s="93"/>
      <c r="AP749" s="93"/>
      <c r="AQ749" s="93"/>
      <c r="AR749" s="93"/>
      <c r="AS749" s="93"/>
      <c r="AT749" s="93"/>
      <c r="AU749" s="92"/>
      <c r="AV749" s="93"/>
      <c r="AW749" s="93"/>
      <c r="AX749" s="93"/>
      <c r="AY749" s="93"/>
      <c r="AZ749" s="93"/>
      <c r="BA749" s="93"/>
      <c r="BB749" s="93"/>
      <c r="BC749" s="93"/>
      <c r="BD749" s="93"/>
      <c r="BE749" s="93"/>
      <c r="BF749" s="93"/>
      <c r="BG749" s="93"/>
      <c r="BH749" s="93"/>
      <c r="BI749" s="93"/>
      <c r="BJ749" s="93"/>
      <c r="BK749" s="93"/>
    </row>
    <row r="750" spans="1:63" x14ac:dyDescent="0.2">
      <c r="A750" s="91"/>
      <c r="B750" s="92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  <c r="AE750" s="92"/>
      <c r="AF750" s="92"/>
      <c r="AG750" s="92"/>
      <c r="AH750" s="92"/>
      <c r="AI750" s="92"/>
      <c r="AJ750" s="92"/>
      <c r="AK750" s="92"/>
      <c r="AL750" s="93"/>
      <c r="AM750" s="93"/>
      <c r="AN750" s="93"/>
      <c r="AO750" s="93"/>
      <c r="AP750" s="93"/>
      <c r="AQ750" s="93"/>
      <c r="AR750" s="93"/>
      <c r="AS750" s="93"/>
      <c r="AT750" s="93"/>
      <c r="AU750" s="92"/>
      <c r="AV750" s="93"/>
      <c r="AW750" s="93"/>
      <c r="AX750" s="93"/>
      <c r="AY750" s="93"/>
      <c r="AZ750" s="93"/>
      <c r="BA750" s="93"/>
      <c r="BB750" s="93"/>
      <c r="BC750" s="93"/>
      <c r="BD750" s="93"/>
      <c r="BE750" s="93"/>
      <c r="BF750" s="93"/>
      <c r="BG750" s="93"/>
      <c r="BH750" s="93"/>
      <c r="BI750" s="93"/>
      <c r="BJ750" s="93"/>
      <c r="BK750" s="93"/>
    </row>
    <row r="751" spans="1:63" x14ac:dyDescent="0.2">
      <c r="A751" s="91"/>
      <c r="B751" s="92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  <c r="AE751" s="92"/>
      <c r="AF751" s="92"/>
      <c r="AG751" s="92"/>
      <c r="AH751" s="92"/>
      <c r="AI751" s="92"/>
      <c r="AJ751" s="92"/>
      <c r="AK751" s="92"/>
      <c r="AL751" s="93"/>
      <c r="AM751" s="93"/>
      <c r="AN751" s="93"/>
      <c r="AO751" s="93"/>
      <c r="AP751" s="93"/>
      <c r="AQ751" s="93"/>
      <c r="AR751" s="93"/>
      <c r="AS751" s="93"/>
      <c r="AT751" s="93"/>
      <c r="AU751" s="92"/>
      <c r="AV751" s="93"/>
      <c r="AW751" s="93"/>
      <c r="AX751" s="93"/>
      <c r="AY751" s="93"/>
      <c r="AZ751" s="93"/>
      <c r="BA751" s="93"/>
      <c r="BB751" s="93"/>
      <c r="BC751" s="93"/>
      <c r="BD751" s="93"/>
      <c r="BE751" s="93"/>
      <c r="BF751" s="93"/>
      <c r="BG751" s="93"/>
      <c r="BH751" s="93"/>
      <c r="BI751" s="93"/>
      <c r="BJ751" s="93"/>
      <c r="BK751" s="93"/>
    </row>
    <row r="752" spans="1:63" x14ac:dyDescent="0.2">
      <c r="A752" s="91"/>
      <c r="B752" s="92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  <c r="AE752" s="92"/>
      <c r="AF752" s="92"/>
      <c r="AG752" s="92"/>
      <c r="AH752" s="92"/>
      <c r="AI752" s="92"/>
      <c r="AJ752" s="92"/>
      <c r="AK752" s="92"/>
      <c r="AL752" s="93"/>
      <c r="AM752" s="93"/>
      <c r="AN752" s="93"/>
      <c r="AO752" s="93"/>
      <c r="AP752" s="93"/>
      <c r="AQ752" s="93"/>
      <c r="AR752" s="93"/>
      <c r="AS752" s="93"/>
      <c r="AT752" s="93"/>
      <c r="AU752" s="92"/>
      <c r="AV752" s="93"/>
      <c r="AW752" s="93"/>
      <c r="AX752" s="93"/>
      <c r="AY752" s="93"/>
      <c r="AZ752" s="93"/>
      <c r="BA752" s="93"/>
      <c r="BB752" s="93"/>
      <c r="BC752" s="93"/>
      <c r="BD752" s="93"/>
      <c r="BE752" s="93"/>
      <c r="BF752" s="93"/>
      <c r="BG752" s="93"/>
      <c r="BH752" s="93"/>
      <c r="BI752" s="93"/>
      <c r="BJ752" s="93"/>
      <c r="BK752" s="93"/>
    </row>
    <row r="753" spans="1:63" x14ac:dyDescent="0.2">
      <c r="A753" s="91"/>
      <c r="B753" s="92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  <c r="AE753" s="92"/>
      <c r="AF753" s="92"/>
      <c r="AG753" s="92"/>
      <c r="AH753" s="92"/>
      <c r="AI753" s="92"/>
      <c r="AJ753" s="92"/>
      <c r="AK753" s="92"/>
      <c r="AL753" s="93"/>
      <c r="AM753" s="93"/>
      <c r="AN753" s="93"/>
      <c r="AO753" s="93"/>
      <c r="AP753" s="93"/>
      <c r="AQ753" s="93"/>
      <c r="AR753" s="93"/>
      <c r="AS753" s="93"/>
      <c r="AT753" s="93"/>
      <c r="AU753" s="92"/>
      <c r="AV753" s="93"/>
      <c r="AW753" s="93"/>
      <c r="AX753" s="93"/>
      <c r="AY753" s="93"/>
      <c r="AZ753" s="93"/>
      <c r="BA753" s="93"/>
      <c r="BB753" s="93"/>
      <c r="BC753" s="93"/>
      <c r="BD753" s="93"/>
      <c r="BE753" s="93"/>
      <c r="BF753" s="93"/>
      <c r="BG753" s="93"/>
      <c r="BH753" s="93"/>
      <c r="BI753" s="93"/>
      <c r="BJ753" s="93"/>
      <c r="BK753" s="93"/>
    </row>
    <row r="754" spans="1:63" x14ac:dyDescent="0.2">
      <c r="A754" s="91"/>
      <c r="B754" s="92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92"/>
      <c r="AH754" s="92"/>
      <c r="AI754" s="92"/>
      <c r="AJ754" s="92"/>
      <c r="AK754" s="92"/>
      <c r="AL754" s="93"/>
      <c r="AM754" s="93"/>
      <c r="AN754" s="93"/>
      <c r="AO754" s="93"/>
      <c r="AP754" s="93"/>
      <c r="AQ754" s="93"/>
      <c r="AR754" s="93"/>
      <c r="AS754" s="93"/>
      <c r="AT754" s="93"/>
      <c r="AU754" s="92"/>
      <c r="AV754" s="93"/>
      <c r="AW754" s="93"/>
      <c r="AX754" s="93"/>
      <c r="AY754" s="93"/>
      <c r="AZ754" s="93"/>
      <c r="BA754" s="93"/>
      <c r="BB754" s="93"/>
      <c r="BC754" s="93"/>
      <c r="BD754" s="93"/>
      <c r="BE754" s="93"/>
      <c r="BF754" s="93"/>
      <c r="BG754" s="93"/>
      <c r="BH754" s="93"/>
      <c r="BI754" s="93"/>
      <c r="BJ754" s="93"/>
      <c r="BK754" s="93"/>
    </row>
    <row r="755" spans="1:63" x14ac:dyDescent="0.2">
      <c r="A755" s="91"/>
      <c r="B755" s="92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  <c r="AE755" s="92"/>
      <c r="AF755" s="92"/>
      <c r="AG755" s="92"/>
      <c r="AH755" s="92"/>
      <c r="AI755" s="92"/>
      <c r="AJ755" s="92"/>
      <c r="AK755" s="92"/>
      <c r="AL755" s="93"/>
      <c r="AM755" s="93"/>
      <c r="AN755" s="93"/>
      <c r="AO755" s="93"/>
      <c r="AP755" s="93"/>
      <c r="AQ755" s="93"/>
      <c r="AR755" s="93"/>
      <c r="AS755" s="93"/>
      <c r="AT755" s="93"/>
      <c r="AU755" s="92"/>
      <c r="AV755" s="93"/>
      <c r="AW755" s="93"/>
      <c r="AX755" s="93"/>
      <c r="AY755" s="93"/>
      <c r="AZ755" s="93"/>
      <c r="BA755" s="93"/>
      <c r="BB755" s="93"/>
      <c r="BC755" s="93"/>
      <c r="BD755" s="93"/>
      <c r="BE755" s="93"/>
      <c r="BF755" s="93"/>
      <c r="BG755" s="93"/>
      <c r="BH755" s="93"/>
      <c r="BI755" s="93"/>
      <c r="BJ755" s="93"/>
      <c r="BK755" s="93"/>
    </row>
    <row r="756" spans="1:63" x14ac:dyDescent="0.2">
      <c r="A756" s="91"/>
      <c r="B756" s="92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  <c r="AE756" s="92"/>
      <c r="AF756" s="92"/>
      <c r="AG756" s="92"/>
      <c r="AH756" s="92"/>
      <c r="AI756" s="92"/>
      <c r="AJ756" s="92"/>
      <c r="AK756" s="92"/>
      <c r="AL756" s="93"/>
      <c r="AM756" s="93"/>
      <c r="AN756" s="93"/>
      <c r="AO756" s="93"/>
      <c r="AP756" s="93"/>
      <c r="AQ756" s="93"/>
      <c r="AR756" s="93"/>
      <c r="AS756" s="93"/>
      <c r="AT756" s="93"/>
      <c r="AU756" s="92"/>
      <c r="AV756" s="93"/>
      <c r="AW756" s="93"/>
      <c r="AX756" s="93"/>
      <c r="AY756" s="93"/>
      <c r="AZ756" s="93"/>
      <c r="BA756" s="93"/>
      <c r="BB756" s="93"/>
      <c r="BC756" s="93"/>
      <c r="BD756" s="93"/>
      <c r="BE756" s="93"/>
      <c r="BF756" s="93"/>
      <c r="BG756" s="93"/>
      <c r="BH756" s="93"/>
      <c r="BI756" s="93"/>
      <c r="BJ756" s="93"/>
      <c r="BK756" s="93"/>
    </row>
    <row r="757" spans="1:63" x14ac:dyDescent="0.2">
      <c r="A757" s="91"/>
      <c r="B757" s="92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  <c r="AE757" s="92"/>
      <c r="AF757" s="92"/>
      <c r="AG757" s="92"/>
      <c r="AH757" s="92"/>
      <c r="AI757" s="92"/>
      <c r="AJ757" s="92"/>
      <c r="AK757" s="92"/>
      <c r="AL757" s="93"/>
      <c r="AM757" s="93"/>
      <c r="AN757" s="93"/>
      <c r="AO757" s="93"/>
      <c r="AP757" s="93"/>
      <c r="AQ757" s="93"/>
      <c r="AR757" s="93"/>
      <c r="AS757" s="93"/>
      <c r="AT757" s="93"/>
      <c r="AU757" s="92"/>
      <c r="AV757" s="93"/>
      <c r="AW757" s="93"/>
      <c r="AX757" s="93"/>
      <c r="AY757" s="93"/>
      <c r="AZ757" s="93"/>
      <c r="BA757" s="93"/>
      <c r="BB757" s="93"/>
      <c r="BC757" s="93"/>
      <c r="BD757" s="93"/>
      <c r="BE757" s="93"/>
      <c r="BF757" s="93"/>
      <c r="BG757" s="93"/>
      <c r="BH757" s="93"/>
      <c r="BI757" s="93"/>
      <c r="BJ757" s="93"/>
      <c r="BK757" s="93"/>
    </row>
    <row r="758" spans="1:63" x14ac:dyDescent="0.2">
      <c r="A758" s="91"/>
      <c r="B758" s="92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  <c r="AE758" s="92"/>
      <c r="AF758" s="92"/>
      <c r="AG758" s="92"/>
      <c r="AH758" s="92"/>
      <c r="AI758" s="92"/>
      <c r="AJ758" s="92"/>
      <c r="AK758" s="92"/>
      <c r="AL758" s="93"/>
      <c r="AM758" s="93"/>
      <c r="AN758" s="93"/>
      <c r="AO758" s="93"/>
      <c r="AP758" s="93"/>
      <c r="AQ758" s="93"/>
      <c r="AR758" s="93"/>
      <c r="AS758" s="93"/>
      <c r="AT758" s="93"/>
      <c r="AU758" s="92"/>
      <c r="AV758" s="93"/>
      <c r="AW758" s="93"/>
      <c r="AX758" s="93"/>
      <c r="AY758" s="93"/>
      <c r="AZ758" s="93"/>
      <c r="BA758" s="93"/>
      <c r="BB758" s="93"/>
      <c r="BC758" s="93"/>
      <c r="BD758" s="93"/>
      <c r="BE758" s="93"/>
      <c r="BF758" s="93"/>
      <c r="BG758" s="93"/>
      <c r="BH758" s="93"/>
      <c r="BI758" s="93"/>
      <c r="BJ758" s="93"/>
      <c r="BK758" s="93"/>
    </row>
    <row r="759" spans="1:63" x14ac:dyDescent="0.2">
      <c r="A759" s="91"/>
      <c r="B759" s="92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  <c r="AE759" s="92"/>
      <c r="AF759" s="92"/>
      <c r="AG759" s="92"/>
      <c r="AH759" s="92"/>
      <c r="AI759" s="92"/>
      <c r="AJ759" s="92"/>
      <c r="AK759" s="92"/>
      <c r="AL759" s="93"/>
      <c r="AM759" s="93"/>
      <c r="AN759" s="93"/>
      <c r="AO759" s="93"/>
      <c r="AP759" s="93"/>
      <c r="AQ759" s="93"/>
      <c r="AR759" s="93"/>
      <c r="AS759" s="93"/>
      <c r="AT759" s="93"/>
      <c r="AU759" s="92"/>
      <c r="AV759" s="93"/>
      <c r="AW759" s="93"/>
      <c r="AX759" s="93"/>
      <c r="AY759" s="93"/>
      <c r="AZ759" s="93"/>
      <c r="BA759" s="93"/>
      <c r="BB759" s="93"/>
      <c r="BC759" s="93"/>
      <c r="BD759" s="93"/>
      <c r="BE759" s="93"/>
      <c r="BF759" s="93"/>
      <c r="BG759" s="93"/>
      <c r="BH759" s="93"/>
      <c r="BI759" s="93"/>
      <c r="BJ759" s="93"/>
      <c r="BK759" s="93"/>
    </row>
    <row r="760" spans="1:63" x14ac:dyDescent="0.2">
      <c r="A760" s="91"/>
      <c r="B760" s="92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  <c r="AE760" s="92"/>
      <c r="AF760" s="92"/>
      <c r="AG760" s="92"/>
      <c r="AH760" s="92"/>
      <c r="AI760" s="92"/>
      <c r="AJ760" s="92"/>
      <c r="AK760" s="92"/>
      <c r="AL760" s="93"/>
      <c r="AM760" s="93"/>
      <c r="AN760" s="93"/>
      <c r="AO760" s="93"/>
      <c r="AP760" s="93"/>
      <c r="AQ760" s="93"/>
      <c r="AR760" s="93"/>
      <c r="AS760" s="93"/>
      <c r="AT760" s="93"/>
      <c r="AU760" s="92"/>
      <c r="AV760" s="93"/>
      <c r="AW760" s="93"/>
      <c r="AX760" s="93"/>
      <c r="AY760" s="93"/>
      <c r="AZ760" s="93"/>
      <c r="BA760" s="93"/>
      <c r="BB760" s="93"/>
      <c r="BC760" s="93"/>
      <c r="BD760" s="93"/>
      <c r="BE760" s="93"/>
      <c r="BF760" s="93"/>
      <c r="BG760" s="93"/>
      <c r="BH760" s="93"/>
      <c r="BI760" s="93"/>
      <c r="BJ760" s="93"/>
      <c r="BK760" s="93"/>
    </row>
    <row r="761" spans="1:63" x14ac:dyDescent="0.2">
      <c r="A761" s="91"/>
      <c r="B761" s="92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  <c r="AE761" s="92"/>
      <c r="AF761" s="92"/>
      <c r="AG761" s="92"/>
      <c r="AH761" s="92"/>
      <c r="AI761" s="92"/>
      <c r="AJ761" s="92"/>
      <c r="AK761" s="92"/>
      <c r="AL761" s="93"/>
      <c r="AM761" s="93"/>
      <c r="AN761" s="93"/>
      <c r="AO761" s="93"/>
      <c r="AP761" s="93"/>
      <c r="AQ761" s="93"/>
      <c r="AR761" s="93"/>
      <c r="AS761" s="93"/>
      <c r="AT761" s="93"/>
      <c r="AU761" s="92"/>
      <c r="AV761" s="93"/>
      <c r="AW761" s="93"/>
      <c r="AX761" s="93"/>
      <c r="AY761" s="93"/>
      <c r="AZ761" s="93"/>
      <c r="BA761" s="93"/>
      <c r="BB761" s="93"/>
      <c r="BC761" s="93"/>
      <c r="BD761" s="93"/>
      <c r="BE761" s="93"/>
      <c r="BF761" s="93"/>
      <c r="BG761" s="93"/>
      <c r="BH761" s="93"/>
      <c r="BI761" s="93"/>
      <c r="BJ761" s="93"/>
      <c r="BK761" s="93"/>
    </row>
    <row r="762" spans="1:63" x14ac:dyDescent="0.2">
      <c r="A762" s="91"/>
      <c r="B762" s="92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  <c r="AE762" s="92"/>
      <c r="AF762" s="92"/>
      <c r="AG762" s="92"/>
      <c r="AH762" s="92"/>
      <c r="AI762" s="92"/>
      <c r="AJ762" s="92"/>
      <c r="AK762" s="92"/>
      <c r="AL762" s="93"/>
      <c r="AM762" s="93"/>
      <c r="AN762" s="93"/>
      <c r="AO762" s="93"/>
      <c r="AP762" s="93"/>
      <c r="AQ762" s="93"/>
      <c r="AR762" s="93"/>
      <c r="AS762" s="93"/>
      <c r="AT762" s="93"/>
      <c r="AU762" s="92"/>
      <c r="AV762" s="93"/>
      <c r="AW762" s="93"/>
      <c r="AX762" s="93"/>
      <c r="AY762" s="93"/>
      <c r="AZ762" s="93"/>
      <c r="BA762" s="93"/>
      <c r="BB762" s="93"/>
      <c r="BC762" s="93"/>
      <c r="BD762" s="93"/>
      <c r="BE762" s="93"/>
      <c r="BF762" s="93"/>
      <c r="BG762" s="93"/>
      <c r="BH762" s="93"/>
      <c r="BI762" s="93"/>
      <c r="BJ762" s="93"/>
      <c r="BK762" s="93"/>
    </row>
    <row r="763" spans="1:63" x14ac:dyDescent="0.2">
      <c r="A763" s="91"/>
      <c r="B763" s="92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  <c r="AE763" s="92"/>
      <c r="AF763" s="92"/>
      <c r="AG763" s="92"/>
      <c r="AH763" s="92"/>
      <c r="AI763" s="92"/>
      <c r="AJ763" s="92"/>
      <c r="AK763" s="92"/>
      <c r="AL763" s="93"/>
      <c r="AM763" s="93"/>
      <c r="AN763" s="93"/>
      <c r="AO763" s="93"/>
      <c r="AP763" s="93"/>
      <c r="AQ763" s="93"/>
      <c r="AR763" s="93"/>
      <c r="AS763" s="93"/>
      <c r="AT763" s="93"/>
      <c r="AU763" s="92"/>
      <c r="AV763" s="93"/>
      <c r="AW763" s="93"/>
      <c r="AX763" s="93"/>
      <c r="AY763" s="93"/>
      <c r="AZ763" s="93"/>
      <c r="BA763" s="93"/>
      <c r="BB763" s="93"/>
      <c r="BC763" s="93"/>
      <c r="BD763" s="93"/>
      <c r="BE763" s="93"/>
      <c r="BF763" s="93"/>
      <c r="BG763" s="93"/>
      <c r="BH763" s="93"/>
      <c r="BI763" s="93"/>
      <c r="BJ763" s="93"/>
      <c r="BK763" s="93"/>
    </row>
    <row r="764" spans="1:63" x14ac:dyDescent="0.2">
      <c r="A764" s="91"/>
      <c r="B764" s="92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  <c r="AE764" s="92"/>
      <c r="AF764" s="92"/>
      <c r="AG764" s="92"/>
      <c r="AH764" s="92"/>
      <c r="AI764" s="92"/>
      <c r="AJ764" s="92"/>
      <c r="AK764" s="92"/>
      <c r="AL764" s="93"/>
      <c r="AM764" s="93"/>
      <c r="AN764" s="93"/>
      <c r="AO764" s="93"/>
      <c r="AP764" s="93"/>
      <c r="AQ764" s="93"/>
      <c r="AR764" s="93"/>
      <c r="AS764" s="93"/>
      <c r="AT764" s="93"/>
      <c r="AU764" s="92"/>
      <c r="AV764" s="93"/>
      <c r="AW764" s="93"/>
      <c r="AX764" s="93"/>
      <c r="AY764" s="93"/>
      <c r="AZ764" s="93"/>
      <c r="BA764" s="93"/>
      <c r="BB764" s="93"/>
      <c r="BC764" s="93"/>
      <c r="BD764" s="93"/>
      <c r="BE764" s="93"/>
      <c r="BF764" s="93"/>
      <c r="BG764" s="93"/>
      <c r="BH764" s="93"/>
      <c r="BI764" s="93"/>
      <c r="BJ764" s="93"/>
      <c r="BK764" s="93"/>
    </row>
    <row r="765" spans="1:63" x14ac:dyDescent="0.2">
      <c r="A765" s="91"/>
      <c r="B765" s="92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  <c r="AE765" s="92"/>
      <c r="AF765" s="92"/>
      <c r="AG765" s="92"/>
      <c r="AH765" s="92"/>
      <c r="AI765" s="92"/>
      <c r="AJ765" s="92"/>
      <c r="AK765" s="92"/>
      <c r="AL765" s="93"/>
      <c r="AM765" s="93"/>
      <c r="AN765" s="93"/>
      <c r="AO765" s="93"/>
      <c r="AP765" s="93"/>
      <c r="AQ765" s="93"/>
      <c r="AR765" s="93"/>
      <c r="AS765" s="93"/>
      <c r="AT765" s="93"/>
      <c r="AU765" s="92"/>
      <c r="AV765" s="93"/>
      <c r="AW765" s="93"/>
      <c r="AX765" s="93"/>
      <c r="AY765" s="93"/>
      <c r="AZ765" s="93"/>
      <c r="BA765" s="93"/>
      <c r="BB765" s="93"/>
      <c r="BC765" s="93"/>
      <c r="BD765" s="93"/>
      <c r="BE765" s="93"/>
      <c r="BF765" s="93"/>
      <c r="BG765" s="93"/>
      <c r="BH765" s="93"/>
      <c r="BI765" s="93"/>
      <c r="BJ765" s="93"/>
      <c r="BK765" s="93"/>
    </row>
    <row r="766" spans="1:63" x14ac:dyDescent="0.2">
      <c r="A766" s="91"/>
      <c r="B766" s="92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  <c r="AE766" s="92"/>
      <c r="AF766" s="92"/>
      <c r="AG766" s="92"/>
      <c r="AH766" s="92"/>
      <c r="AI766" s="92"/>
      <c r="AJ766" s="92"/>
      <c r="AK766" s="92"/>
      <c r="AL766" s="93"/>
      <c r="AM766" s="93"/>
      <c r="AN766" s="93"/>
      <c r="AO766" s="93"/>
      <c r="AP766" s="93"/>
      <c r="AQ766" s="93"/>
      <c r="AR766" s="93"/>
      <c r="AS766" s="93"/>
      <c r="AT766" s="93"/>
      <c r="AU766" s="92"/>
      <c r="AV766" s="93"/>
      <c r="AW766" s="93"/>
      <c r="AX766" s="93"/>
      <c r="AY766" s="93"/>
      <c r="AZ766" s="93"/>
      <c r="BA766" s="93"/>
      <c r="BB766" s="93"/>
      <c r="BC766" s="93"/>
      <c r="BD766" s="93"/>
      <c r="BE766" s="93"/>
      <c r="BF766" s="93"/>
      <c r="BG766" s="93"/>
      <c r="BH766" s="93"/>
      <c r="BI766" s="93"/>
      <c r="BJ766" s="93"/>
      <c r="BK766" s="93"/>
    </row>
    <row r="767" spans="1:63" x14ac:dyDescent="0.2">
      <c r="A767" s="91"/>
      <c r="B767" s="92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  <c r="AE767" s="92"/>
      <c r="AF767" s="92"/>
      <c r="AG767" s="92"/>
      <c r="AH767" s="92"/>
      <c r="AI767" s="92"/>
      <c r="AJ767" s="92"/>
      <c r="AK767" s="92"/>
      <c r="AL767" s="93"/>
      <c r="AM767" s="93"/>
      <c r="AN767" s="93"/>
      <c r="AO767" s="93"/>
      <c r="AP767" s="93"/>
      <c r="AQ767" s="93"/>
      <c r="AR767" s="93"/>
      <c r="AS767" s="93"/>
      <c r="AT767" s="93"/>
      <c r="AU767" s="92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</row>
    <row r="768" spans="1:63" x14ac:dyDescent="0.2">
      <c r="A768" s="91"/>
      <c r="B768" s="92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  <c r="AE768" s="92"/>
      <c r="AF768" s="92"/>
      <c r="AG768" s="92"/>
      <c r="AH768" s="92"/>
      <c r="AI768" s="92"/>
      <c r="AJ768" s="92"/>
      <c r="AK768" s="92"/>
      <c r="AL768" s="93"/>
      <c r="AM768" s="93"/>
      <c r="AN768" s="93"/>
      <c r="AO768" s="93"/>
      <c r="AP768" s="93"/>
      <c r="AQ768" s="93"/>
      <c r="AR768" s="93"/>
      <c r="AS768" s="93"/>
      <c r="AT768" s="93"/>
      <c r="AU768" s="92"/>
      <c r="AV768" s="93"/>
      <c r="AW768" s="93"/>
      <c r="AX768" s="93"/>
      <c r="AY768" s="93"/>
      <c r="AZ768" s="93"/>
      <c r="BA768" s="93"/>
      <c r="BB768" s="93"/>
      <c r="BC768" s="93"/>
      <c r="BD768" s="93"/>
      <c r="BE768" s="93"/>
      <c r="BF768" s="93"/>
      <c r="BG768" s="93"/>
      <c r="BH768" s="93"/>
      <c r="BI768" s="93"/>
      <c r="BJ768" s="93"/>
      <c r="BK768" s="93"/>
    </row>
    <row r="769" spans="1:63" x14ac:dyDescent="0.2">
      <c r="A769" s="91"/>
      <c r="B769" s="92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  <c r="AE769" s="92"/>
      <c r="AF769" s="92"/>
      <c r="AG769" s="92"/>
      <c r="AH769" s="92"/>
      <c r="AI769" s="92"/>
      <c r="AJ769" s="92"/>
      <c r="AK769" s="92"/>
      <c r="AL769" s="93"/>
      <c r="AM769" s="93"/>
      <c r="AN769" s="93"/>
      <c r="AO769" s="93"/>
      <c r="AP769" s="93"/>
      <c r="AQ769" s="93"/>
      <c r="AR769" s="93"/>
      <c r="AS769" s="93"/>
      <c r="AT769" s="93"/>
      <c r="AU769" s="92"/>
      <c r="AV769" s="93"/>
      <c r="AW769" s="93"/>
      <c r="AX769" s="93"/>
      <c r="AY769" s="93"/>
      <c r="AZ769" s="93"/>
      <c r="BA769" s="93"/>
      <c r="BB769" s="93"/>
      <c r="BC769" s="93"/>
      <c r="BD769" s="93"/>
      <c r="BE769" s="93"/>
      <c r="BF769" s="93"/>
      <c r="BG769" s="93"/>
      <c r="BH769" s="93"/>
      <c r="BI769" s="93"/>
      <c r="BJ769" s="93"/>
      <c r="BK769" s="93"/>
    </row>
    <row r="770" spans="1:63" x14ac:dyDescent="0.2">
      <c r="A770" s="91"/>
      <c r="B770" s="92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  <c r="AE770" s="92"/>
      <c r="AF770" s="92"/>
      <c r="AG770" s="92"/>
      <c r="AH770" s="92"/>
      <c r="AI770" s="92"/>
      <c r="AJ770" s="92"/>
      <c r="AK770" s="92"/>
      <c r="AL770" s="93"/>
      <c r="AM770" s="93"/>
      <c r="AN770" s="93"/>
      <c r="AO770" s="93"/>
      <c r="AP770" s="93"/>
      <c r="AQ770" s="93"/>
      <c r="AR770" s="93"/>
      <c r="AS770" s="93"/>
      <c r="AT770" s="93"/>
      <c r="AU770" s="92"/>
      <c r="AV770" s="93"/>
      <c r="AW770" s="93"/>
      <c r="AX770" s="93"/>
      <c r="AY770" s="93"/>
      <c r="AZ770" s="93"/>
      <c r="BA770" s="93"/>
      <c r="BB770" s="93"/>
      <c r="BC770" s="93"/>
      <c r="BD770" s="93"/>
      <c r="BE770" s="93"/>
      <c r="BF770" s="93"/>
      <c r="BG770" s="93"/>
      <c r="BH770" s="93"/>
      <c r="BI770" s="93"/>
      <c r="BJ770" s="93"/>
      <c r="BK770" s="93"/>
    </row>
    <row r="771" spans="1:63" x14ac:dyDescent="0.2">
      <c r="A771" s="91"/>
      <c r="B771" s="92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  <c r="AE771" s="92"/>
      <c r="AF771" s="92"/>
      <c r="AG771" s="92"/>
      <c r="AH771" s="92"/>
      <c r="AI771" s="92"/>
      <c r="AJ771" s="92"/>
      <c r="AK771" s="92"/>
      <c r="AL771" s="93"/>
      <c r="AM771" s="93"/>
      <c r="AN771" s="93"/>
      <c r="AO771" s="93"/>
      <c r="AP771" s="93"/>
      <c r="AQ771" s="93"/>
      <c r="AR771" s="93"/>
      <c r="AS771" s="93"/>
      <c r="AT771" s="93"/>
      <c r="AU771" s="92"/>
      <c r="AV771" s="93"/>
      <c r="AW771" s="93"/>
      <c r="AX771" s="93"/>
      <c r="AY771" s="93"/>
      <c r="AZ771" s="93"/>
      <c r="BA771" s="93"/>
      <c r="BB771" s="93"/>
      <c r="BC771" s="93"/>
      <c r="BD771" s="93"/>
      <c r="BE771" s="93"/>
      <c r="BF771" s="93"/>
      <c r="BG771" s="93"/>
      <c r="BH771" s="93"/>
      <c r="BI771" s="93"/>
      <c r="BJ771" s="93"/>
      <c r="BK771" s="93"/>
    </row>
    <row r="772" spans="1:63" x14ac:dyDescent="0.2">
      <c r="A772" s="91"/>
      <c r="B772" s="92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  <c r="AE772" s="92"/>
      <c r="AF772" s="92"/>
      <c r="AG772" s="92"/>
      <c r="AH772" s="92"/>
      <c r="AI772" s="92"/>
      <c r="AJ772" s="92"/>
      <c r="AK772" s="92"/>
      <c r="AL772" s="93"/>
      <c r="AM772" s="93"/>
      <c r="AN772" s="93"/>
      <c r="AO772" s="93"/>
      <c r="AP772" s="93"/>
      <c r="AQ772" s="93"/>
      <c r="AR772" s="93"/>
      <c r="AS772" s="93"/>
      <c r="AT772" s="93"/>
      <c r="AU772" s="92"/>
      <c r="AV772" s="93"/>
      <c r="AW772" s="93"/>
      <c r="AX772" s="93"/>
      <c r="AY772" s="93"/>
      <c r="AZ772" s="93"/>
      <c r="BA772" s="93"/>
      <c r="BB772" s="93"/>
      <c r="BC772" s="93"/>
      <c r="BD772" s="93"/>
      <c r="BE772" s="93"/>
      <c r="BF772" s="93"/>
      <c r="BG772" s="93"/>
      <c r="BH772" s="93"/>
      <c r="BI772" s="93"/>
      <c r="BJ772" s="93"/>
      <c r="BK772" s="93"/>
    </row>
    <row r="773" spans="1:63" x14ac:dyDescent="0.2">
      <c r="A773" s="91"/>
      <c r="B773" s="92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  <c r="AE773" s="92"/>
      <c r="AF773" s="92"/>
      <c r="AG773" s="92"/>
      <c r="AH773" s="92"/>
      <c r="AI773" s="92"/>
      <c r="AJ773" s="92"/>
      <c r="AK773" s="92"/>
      <c r="AL773" s="93"/>
      <c r="AM773" s="93"/>
      <c r="AN773" s="93"/>
      <c r="AO773" s="93"/>
      <c r="AP773" s="93"/>
      <c r="AQ773" s="93"/>
      <c r="AR773" s="93"/>
      <c r="AS773" s="93"/>
      <c r="AT773" s="93"/>
      <c r="AU773" s="92"/>
      <c r="AV773" s="93"/>
      <c r="AW773" s="93"/>
      <c r="AX773" s="93"/>
      <c r="AY773" s="93"/>
      <c r="AZ773" s="93"/>
      <c r="BA773" s="93"/>
      <c r="BB773" s="93"/>
      <c r="BC773" s="93"/>
      <c r="BD773" s="93"/>
      <c r="BE773" s="93"/>
      <c r="BF773" s="93"/>
      <c r="BG773" s="93"/>
      <c r="BH773" s="93"/>
      <c r="BI773" s="93"/>
      <c r="BJ773" s="93"/>
      <c r="BK773" s="93"/>
    </row>
    <row r="774" spans="1:63" x14ac:dyDescent="0.2">
      <c r="A774" s="91"/>
      <c r="B774" s="92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  <c r="AE774" s="92"/>
      <c r="AF774" s="92"/>
      <c r="AG774" s="92"/>
      <c r="AH774" s="92"/>
      <c r="AI774" s="92"/>
      <c r="AJ774" s="92"/>
      <c r="AK774" s="92"/>
      <c r="AL774" s="93"/>
      <c r="AM774" s="93"/>
      <c r="AN774" s="93"/>
      <c r="AO774" s="93"/>
      <c r="AP774" s="93"/>
      <c r="AQ774" s="93"/>
      <c r="AR774" s="93"/>
      <c r="AS774" s="93"/>
      <c r="AT774" s="93"/>
      <c r="AU774" s="92"/>
      <c r="AV774" s="93"/>
      <c r="AW774" s="93"/>
      <c r="AX774" s="93"/>
      <c r="AY774" s="93"/>
      <c r="AZ774" s="93"/>
      <c r="BA774" s="93"/>
      <c r="BB774" s="93"/>
      <c r="BC774" s="93"/>
      <c r="BD774" s="93"/>
      <c r="BE774" s="93"/>
      <c r="BF774" s="93"/>
      <c r="BG774" s="93"/>
      <c r="BH774" s="93"/>
      <c r="BI774" s="93"/>
      <c r="BJ774" s="93"/>
      <c r="BK774" s="93"/>
    </row>
    <row r="775" spans="1:63" x14ac:dyDescent="0.2">
      <c r="A775" s="91"/>
      <c r="B775" s="92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  <c r="AE775" s="92"/>
      <c r="AF775" s="92"/>
      <c r="AG775" s="92"/>
      <c r="AH775" s="92"/>
      <c r="AI775" s="92"/>
      <c r="AJ775" s="92"/>
      <c r="AK775" s="92"/>
      <c r="AL775" s="93"/>
      <c r="AM775" s="93"/>
      <c r="AN775" s="93"/>
      <c r="AO775" s="93"/>
      <c r="AP775" s="93"/>
      <c r="AQ775" s="93"/>
      <c r="AR775" s="93"/>
      <c r="AS775" s="93"/>
      <c r="AT775" s="93"/>
      <c r="AU775" s="92"/>
      <c r="AV775" s="93"/>
      <c r="AW775" s="93"/>
      <c r="AX775" s="93"/>
      <c r="AY775" s="93"/>
      <c r="AZ775" s="93"/>
      <c r="BA775" s="93"/>
      <c r="BB775" s="93"/>
      <c r="BC775" s="93"/>
      <c r="BD775" s="93"/>
      <c r="BE775" s="93"/>
      <c r="BF775" s="93"/>
      <c r="BG775" s="93"/>
      <c r="BH775" s="93"/>
      <c r="BI775" s="93"/>
      <c r="BJ775" s="93"/>
      <c r="BK775" s="93"/>
    </row>
    <row r="776" spans="1:63" x14ac:dyDescent="0.2">
      <c r="A776" s="91"/>
      <c r="B776" s="92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  <c r="AE776" s="92"/>
      <c r="AF776" s="92"/>
      <c r="AG776" s="92"/>
      <c r="AH776" s="92"/>
      <c r="AI776" s="92"/>
      <c r="AJ776" s="92"/>
      <c r="AK776" s="92"/>
      <c r="AL776" s="93"/>
      <c r="AM776" s="93"/>
      <c r="AN776" s="93"/>
      <c r="AO776" s="93"/>
      <c r="AP776" s="93"/>
      <c r="AQ776" s="93"/>
      <c r="AR776" s="93"/>
      <c r="AS776" s="93"/>
      <c r="AT776" s="93"/>
      <c r="AU776" s="92"/>
      <c r="AV776" s="93"/>
      <c r="AW776" s="93"/>
      <c r="AX776" s="93"/>
      <c r="AY776" s="93"/>
      <c r="AZ776" s="93"/>
      <c r="BA776" s="93"/>
      <c r="BB776" s="93"/>
      <c r="BC776" s="93"/>
      <c r="BD776" s="93"/>
      <c r="BE776" s="93"/>
      <c r="BF776" s="93"/>
      <c r="BG776" s="93"/>
      <c r="BH776" s="93"/>
      <c r="BI776" s="93"/>
      <c r="BJ776" s="93"/>
      <c r="BK776" s="93"/>
    </row>
    <row r="777" spans="1:63" x14ac:dyDescent="0.2">
      <c r="A777" s="91"/>
      <c r="B777" s="92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  <c r="AE777" s="92"/>
      <c r="AF777" s="92"/>
      <c r="AG777" s="92"/>
      <c r="AH777" s="92"/>
      <c r="AI777" s="92"/>
      <c r="AJ777" s="92"/>
      <c r="AK777" s="92"/>
      <c r="AL777" s="93"/>
      <c r="AM777" s="93"/>
      <c r="AN777" s="93"/>
      <c r="AO777" s="93"/>
      <c r="AP777" s="93"/>
      <c r="AQ777" s="93"/>
      <c r="AR777" s="93"/>
      <c r="AS777" s="93"/>
      <c r="AT777" s="93"/>
      <c r="AU777" s="92"/>
      <c r="AV777" s="93"/>
      <c r="AW777" s="93"/>
      <c r="AX777" s="93"/>
      <c r="AY777" s="93"/>
      <c r="AZ777" s="93"/>
      <c r="BA777" s="93"/>
      <c r="BB777" s="93"/>
      <c r="BC777" s="93"/>
      <c r="BD777" s="93"/>
      <c r="BE777" s="93"/>
      <c r="BF777" s="93"/>
      <c r="BG777" s="93"/>
      <c r="BH777" s="93"/>
      <c r="BI777" s="93"/>
      <c r="BJ777" s="93"/>
      <c r="BK777" s="93"/>
    </row>
    <row r="778" spans="1:63" x14ac:dyDescent="0.2">
      <c r="A778" s="91"/>
      <c r="B778" s="92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  <c r="AE778" s="92"/>
      <c r="AF778" s="92"/>
      <c r="AG778" s="92"/>
      <c r="AH778" s="92"/>
      <c r="AI778" s="92"/>
      <c r="AJ778" s="92"/>
      <c r="AK778" s="92"/>
      <c r="AL778" s="93"/>
      <c r="AM778" s="93"/>
      <c r="AN778" s="93"/>
      <c r="AO778" s="93"/>
      <c r="AP778" s="93"/>
      <c r="AQ778" s="93"/>
      <c r="AR778" s="93"/>
      <c r="AS778" s="93"/>
      <c r="AT778" s="93"/>
      <c r="AU778" s="92"/>
      <c r="AV778" s="93"/>
      <c r="AW778" s="93"/>
      <c r="AX778" s="93"/>
      <c r="AY778" s="93"/>
      <c r="AZ778" s="93"/>
      <c r="BA778" s="93"/>
      <c r="BB778" s="93"/>
      <c r="BC778" s="93"/>
      <c r="BD778" s="93"/>
      <c r="BE778" s="93"/>
      <c r="BF778" s="93"/>
      <c r="BG778" s="93"/>
      <c r="BH778" s="93"/>
      <c r="BI778" s="93"/>
      <c r="BJ778" s="93"/>
      <c r="BK778" s="93"/>
    </row>
    <row r="779" spans="1:63" x14ac:dyDescent="0.2">
      <c r="A779" s="91"/>
      <c r="B779" s="92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  <c r="AE779" s="92"/>
      <c r="AF779" s="92"/>
      <c r="AG779" s="92"/>
      <c r="AH779" s="92"/>
      <c r="AI779" s="92"/>
      <c r="AJ779" s="92"/>
      <c r="AK779" s="92"/>
      <c r="AL779" s="93"/>
      <c r="AM779" s="93"/>
      <c r="AN779" s="93"/>
      <c r="AO779" s="93"/>
      <c r="AP779" s="93"/>
      <c r="AQ779" s="93"/>
      <c r="AR779" s="93"/>
      <c r="AS779" s="93"/>
      <c r="AT779" s="93"/>
      <c r="AU779" s="92"/>
      <c r="AV779" s="93"/>
      <c r="AW779" s="93"/>
      <c r="AX779" s="93"/>
      <c r="AY779" s="93"/>
      <c r="AZ779" s="93"/>
      <c r="BA779" s="93"/>
      <c r="BB779" s="93"/>
      <c r="BC779" s="93"/>
      <c r="BD779" s="93"/>
      <c r="BE779" s="93"/>
      <c r="BF779" s="93"/>
      <c r="BG779" s="93"/>
      <c r="BH779" s="93"/>
      <c r="BI779" s="93"/>
      <c r="BJ779" s="93"/>
      <c r="BK779" s="93"/>
    </row>
    <row r="780" spans="1:63" x14ac:dyDescent="0.2">
      <c r="A780" s="91"/>
      <c r="B780" s="92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  <c r="AE780" s="92"/>
      <c r="AF780" s="92"/>
      <c r="AG780" s="92"/>
      <c r="AH780" s="92"/>
      <c r="AI780" s="92"/>
      <c r="AJ780" s="92"/>
      <c r="AK780" s="92"/>
      <c r="AL780" s="93"/>
      <c r="AM780" s="93"/>
      <c r="AN780" s="93"/>
      <c r="AO780" s="93"/>
      <c r="AP780" s="93"/>
      <c r="AQ780" s="93"/>
      <c r="AR780" s="93"/>
      <c r="AS780" s="93"/>
      <c r="AT780" s="93"/>
      <c r="AU780" s="92"/>
      <c r="AV780" s="93"/>
      <c r="AW780" s="93"/>
      <c r="AX780" s="93"/>
      <c r="AY780" s="93"/>
      <c r="AZ780" s="93"/>
      <c r="BA780" s="93"/>
      <c r="BB780" s="93"/>
      <c r="BC780" s="93"/>
      <c r="BD780" s="93"/>
      <c r="BE780" s="93"/>
      <c r="BF780" s="93"/>
      <c r="BG780" s="93"/>
      <c r="BH780" s="93"/>
      <c r="BI780" s="93"/>
      <c r="BJ780" s="93"/>
      <c r="BK780" s="93"/>
    </row>
    <row r="781" spans="1:63" x14ac:dyDescent="0.2">
      <c r="A781" s="91"/>
      <c r="B781" s="92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  <c r="AE781" s="92"/>
      <c r="AF781" s="92"/>
      <c r="AG781" s="92"/>
      <c r="AH781" s="92"/>
      <c r="AI781" s="92"/>
      <c r="AJ781" s="92"/>
      <c r="AK781" s="92"/>
      <c r="AL781" s="93"/>
      <c r="AM781" s="93"/>
      <c r="AN781" s="93"/>
      <c r="AO781" s="93"/>
      <c r="AP781" s="93"/>
      <c r="AQ781" s="93"/>
      <c r="AR781" s="93"/>
      <c r="AS781" s="93"/>
      <c r="AT781" s="93"/>
      <c r="AU781" s="92"/>
      <c r="AV781" s="93"/>
      <c r="AW781" s="93"/>
      <c r="AX781" s="93"/>
      <c r="AY781" s="93"/>
      <c r="AZ781" s="93"/>
      <c r="BA781" s="93"/>
      <c r="BB781" s="93"/>
      <c r="BC781" s="93"/>
      <c r="BD781" s="93"/>
      <c r="BE781" s="93"/>
      <c r="BF781" s="93"/>
      <c r="BG781" s="93"/>
      <c r="BH781" s="93"/>
      <c r="BI781" s="93"/>
      <c r="BJ781" s="93"/>
      <c r="BK781" s="93"/>
    </row>
    <row r="782" spans="1:63" x14ac:dyDescent="0.2">
      <c r="A782" s="91"/>
      <c r="B782" s="92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  <c r="AE782" s="92"/>
      <c r="AF782" s="92"/>
      <c r="AG782" s="92"/>
      <c r="AH782" s="92"/>
      <c r="AI782" s="92"/>
      <c r="AJ782" s="92"/>
      <c r="AK782" s="92"/>
      <c r="AL782" s="93"/>
      <c r="AM782" s="93"/>
      <c r="AN782" s="93"/>
      <c r="AO782" s="93"/>
      <c r="AP782" s="93"/>
      <c r="AQ782" s="93"/>
      <c r="AR782" s="93"/>
      <c r="AS782" s="93"/>
      <c r="AT782" s="93"/>
      <c r="AU782" s="92"/>
      <c r="AV782" s="93"/>
      <c r="AW782" s="93"/>
      <c r="AX782" s="93"/>
      <c r="AY782" s="93"/>
      <c r="AZ782" s="93"/>
      <c r="BA782" s="93"/>
      <c r="BB782" s="93"/>
      <c r="BC782" s="93"/>
      <c r="BD782" s="93"/>
      <c r="BE782" s="93"/>
      <c r="BF782" s="93"/>
      <c r="BG782" s="93"/>
      <c r="BH782" s="93"/>
      <c r="BI782" s="93"/>
      <c r="BJ782" s="93"/>
      <c r="BK782" s="93"/>
    </row>
    <row r="783" spans="1:63" x14ac:dyDescent="0.2">
      <c r="A783" s="91"/>
      <c r="B783" s="92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  <c r="AE783" s="92"/>
      <c r="AF783" s="92"/>
      <c r="AG783" s="92"/>
      <c r="AH783" s="92"/>
      <c r="AI783" s="92"/>
      <c r="AJ783" s="92"/>
      <c r="AK783" s="92"/>
      <c r="AL783" s="93"/>
      <c r="AM783" s="93"/>
      <c r="AN783" s="93"/>
      <c r="AO783" s="93"/>
      <c r="AP783" s="93"/>
      <c r="AQ783" s="93"/>
      <c r="AR783" s="93"/>
      <c r="AS783" s="93"/>
      <c r="AT783" s="93"/>
      <c r="AU783" s="92"/>
      <c r="AV783" s="93"/>
      <c r="AW783" s="93"/>
      <c r="AX783" s="93"/>
      <c r="AY783" s="93"/>
      <c r="AZ783" s="93"/>
      <c r="BA783" s="93"/>
      <c r="BB783" s="93"/>
      <c r="BC783" s="93"/>
      <c r="BD783" s="93"/>
      <c r="BE783" s="93"/>
      <c r="BF783" s="93"/>
      <c r="BG783" s="93"/>
      <c r="BH783" s="93"/>
      <c r="BI783" s="93"/>
      <c r="BJ783" s="93"/>
      <c r="BK783" s="93"/>
    </row>
    <row r="784" spans="1:63" x14ac:dyDescent="0.2">
      <c r="A784" s="91"/>
      <c r="B784" s="92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92"/>
      <c r="AH784" s="92"/>
      <c r="AI784" s="92"/>
      <c r="AJ784" s="92"/>
      <c r="AK784" s="92"/>
      <c r="AL784" s="93"/>
      <c r="AM784" s="93"/>
      <c r="AN784" s="93"/>
      <c r="AO784" s="93"/>
      <c r="AP784" s="93"/>
      <c r="AQ784" s="93"/>
      <c r="AR784" s="93"/>
      <c r="AS784" s="93"/>
      <c r="AT784" s="93"/>
      <c r="AU784" s="92"/>
      <c r="AV784" s="93"/>
      <c r="AW784" s="93"/>
      <c r="AX784" s="93"/>
      <c r="AY784" s="93"/>
      <c r="AZ784" s="93"/>
      <c r="BA784" s="93"/>
      <c r="BB784" s="93"/>
      <c r="BC784" s="93"/>
      <c r="BD784" s="93"/>
      <c r="BE784" s="93"/>
      <c r="BF784" s="93"/>
      <c r="BG784" s="93"/>
      <c r="BH784" s="93"/>
      <c r="BI784" s="93"/>
      <c r="BJ784" s="93"/>
      <c r="BK784" s="93"/>
    </row>
    <row r="785" spans="1:63" x14ac:dyDescent="0.2">
      <c r="A785" s="91"/>
      <c r="B785" s="92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  <c r="AE785" s="92"/>
      <c r="AF785" s="92"/>
      <c r="AG785" s="92"/>
      <c r="AH785" s="92"/>
      <c r="AI785" s="92"/>
      <c r="AJ785" s="92"/>
      <c r="AK785" s="92"/>
      <c r="AL785" s="93"/>
      <c r="AM785" s="93"/>
      <c r="AN785" s="93"/>
      <c r="AO785" s="93"/>
      <c r="AP785" s="93"/>
      <c r="AQ785" s="93"/>
      <c r="AR785" s="93"/>
      <c r="AS785" s="93"/>
      <c r="AT785" s="93"/>
      <c r="AU785" s="92"/>
      <c r="AV785" s="93"/>
      <c r="AW785" s="93"/>
      <c r="AX785" s="93"/>
      <c r="AY785" s="93"/>
      <c r="AZ785" s="93"/>
      <c r="BA785" s="93"/>
      <c r="BB785" s="93"/>
      <c r="BC785" s="93"/>
      <c r="BD785" s="93"/>
      <c r="BE785" s="93"/>
      <c r="BF785" s="93"/>
      <c r="BG785" s="93"/>
      <c r="BH785" s="93"/>
      <c r="BI785" s="93"/>
      <c r="BJ785" s="93"/>
      <c r="BK785" s="93"/>
    </row>
    <row r="786" spans="1:63" x14ac:dyDescent="0.2">
      <c r="A786" s="91"/>
      <c r="B786" s="92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  <c r="AE786" s="92"/>
      <c r="AF786" s="92"/>
      <c r="AG786" s="92"/>
      <c r="AH786" s="92"/>
      <c r="AI786" s="92"/>
      <c r="AJ786" s="92"/>
      <c r="AK786" s="92"/>
      <c r="AL786" s="93"/>
      <c r="AM786" s="93"/>
      <c r="AN786" s="93"/>
      <c r="AO786" s="93"/>
      <c r="AP786" s="93"/>
      <c r="AQ786" s="93"/>
      <c r="AR786" s="93"/>
      <c r="AS786" s="93"/>
      <c r="AT786" s="93"/>
      <c r="AU786" s="92"/>
      <c r="AV786" s="93"/>
      <c r="AW786" s="93"/>
      <c r="AX786" s="93"/>
      <c r="AY786" s="93"/>
      <c r="AZ786" s="93"/>
      <c r="BA786" s="93"/>
      <c r="BB786" s="93"/>
      <c r="BC786" s="93"/>
      <c r="BD786" s="93"/>
      <c r="BE786" s="93"/>
      <c r="BF786" s="93"/>
      <c r="BG786" s="93"/>
      <c r="BH786" s="93"/>
      <c r="BI786" s="93"/>
      <c r="BJ786" s="93"/>
      <c r="BK786" s="93"/>
    </row>
    <row r="787" spans="1:63" x14ac:dyDescent="0.2">
      <c r="A787" s="91"/>
      <c r="B787" s="92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  <c r="AE787" s="92"/>
      <c r="AF787" s="92"/>
      <c r="AG787" s="92"/>
      <c r="AH787" s="92"/>
      <c r="AI787" s="92"/>
      <c r="AJ787" s="92"/>
      <c r="AK787" s="92"/>
      <c r="AL787" s="93"/>
      <c r="AM787" s="93"/>
      <c r="AN787" s="93"/>
      <c r="AO787" s="93"/>
      <c r="AP787" s="93"/>
      <c r="AQ787" s="93"/>
      <c r="AR787" s="93"/>
      <c r="AS787" s="93"/>
      <c r="AT787" s="93"/>
      <c r="AU787" s="92"/>
      <c r="AV787" s="93"/>
      <c r="AW787" s="93"/>
      <c r="AX787" s="93"/>
      <c r="AY787" s="93"/>
      <c r="AZ787" s="93"/>
      <c r="BA787" s="93"/>
      <c r="BB787" s="93"/>
      <c r="BC787" s="93"/>
      <c r="BD787" s="93"/>
      <c r="BE787" s="93"/>
      <c r="BF787" s="93"/>
      <c r="BG787" s="93"/>
      <c r="BH787" s="93"/>
      <c r="BI787" s="93"/>
      <c r="BJ787" s="93"/>
      <c r="BK787" s="93"/>
    </row>
    <row r="788" spans="1:63" x14ac:dyDescent="0.2">
      <c r="A788" s="91"/>
      <c r="B788" s="92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  <c r="AE788" s="92"/>
      <c r="AF788" s="92"/>
      <c r="AG788" s="92"/>
      <c r="AH788" s="92"/>
      <c r="AI788" s="92"/>
      <c r="AJ788" s="92"/>
      <c r="AK788" s="92"/>
      <c r="AL788" s="93"/>
      <c r="AM788" s="93"/>
      <c r="AN788" s="93"/>
      <c r="AO788" s="93"/>
      <c r="AP788" s="93"/>
      <c r="AQ788" s="93"/>
      <c r="AR788" s="93"/>
      <c r="AS788" s="93"/>
      <c r="AT788" s="93"/>
      <c r="AU788" s="92"/>
      <c r="AV788" s="93"/>
      <c r="AW788" s="93"/>
      <c r="AX788" s="93"/>
      <c r="AY788" s="93"/>
      <c r="AZ788" s="93"/>
      <c r="BA788" s="93"/>
      <c r="BB788" s="93"/>
      <c r="BC788" s="93"/>
      <c r="BD788" s="93"/>
      <c r="BE788" s="93"/>
      <c r="BF788" s="93"/>
      <c r="BG788" s="93"/>
      <c r="BH788" s="93"/>
      <c r="BI788" s="93"/>
      <c r="BJ788" s="93"/>
      <c r="BK788" s="93"/>
    </row>
    <row r="789" spans="1:63" x14ac:dyDescent="0.2">
      <c r="A789" s="91"/>
      <c r="B789" s="92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92"/>
      <c r="AH789" s="92"/>
      <c r="AI789" s="92"/>
      <c r="AJ789" s="92"/>
      <c r="AK789" s="92"/>
      <c r="AL789" s="93"/>
      <c r="AM789" s="93"/>
      <c r="AN789" s="93"/>
      <c r="AO789" s="93"/>
      <c r="AP789" s="93"/>
      <c r="AQ789" s="93"/>
      <c r="AR789" s="93"/>
      <c r="AS789" s="93"/>
      <c r="AT789" s="93"/>
      <c r="AU789" s="92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</row>
    <row r="790" spans="1:63" x14ac:dyDescent="0.2">
      <c r="A790" s="91"/>
      <c r="B790" s="92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  <c r="AE790" s="92"/>
      <c r="AF790" s="92"/>
      <c r="AG790" s="92"/>
      <c r="AH790" s="92"/>
      <c r="AI790" s="92"/>
      <c r="AJ790" s="92"/>
      <c r="AK790" s="92"/>
      <c r="AL790" s="93"/>
      <c r="AM790" s="93"/>
      <c r="AN790" s="93"/>
      <c r="AO790" s="93"/>
      <c r="AP790" s="93"/>
      <c r="AQ790" s="93"/>
      <c r="AR790" s="93"/>
      <c r="AS790" s="93"/>
      <c r="AT790" s="93"/>
      <c r="AU790" s="92"/>
      <c r="AV790" s="93"/>
      <c r="AW790" s="93"/>
      <c r="AX790" s="93"/>
      <c r="AY790" s="93"/>
      <c r="AZ790" s="93"/>
      <c r="BA790" s="93"/>
      <c r="BB790" s="93"/>
      <c r="BC790" s="93"/>
      <c r="BD790" s="93"/>
      <c r="BE790" s="93"/>
      <c r="BF790" s="93"/>
      <c r="BG790" s="93"/>
      <c r="BH790" s="93"/>
      <c r="BI790" s="93"/>
      <c r="BJ790" s="93"/>
      <c r="BK790" s="93"/>
    </row>
    <row r="791" spans="1:63" x14ac:dyDescent="0.2">
      <c r="A791" s="91"/>
      <c r="B791" s="92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3"/>
      <c r="AM791" s="93"/>
      <c r="AN791" s="93"/>
      <c r="AO791" s="93"/>
      <c r="AP791" s="93"/>
      <c r="AQ791" s="93"/>
      <c r="AR791" s="93"/>
      <c r="AS791" s="93"/>
      <c r="AT791" s="93"/>
      <c r="AU791" s="92"/>
      <c r="AV791" s="93"/>
      <c r="AW791" s="93"/>
      <c r="AX791" s="93"/>
      <c r="AY791" s="93"/>
      <c r="AZ791" s="93"/>
      <c r="BA791" s="93"/>
      <c r="BB791" s="93"/>
      <c r="BC791" s="93"/>
      <c r="BD791" s="93"/>
      <c r="BE791" s="93"/>
      <c r="BF791" s="93"/>
      <c r="BG791" s="93"/>
      <c r="BH791" s="93"/>
      <c r="BI791" s="93"/>
      <c r="BJ791" s="93"/>
      <c r="BK791" s="93"/>
    </row>
    <row r="792" spans="1:63" x14ac:dyDescent="0.2">
      <c r="A792" s="91"/>
      <c r="B792" s="92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  <c r="AE792" s="92"/>
      <c r="AF792" s="92"/>
      <c r="AG792" s="92"/>
      <c r="AH792" s="92"/>
      <c r="AI792" s="92"/>
      <c r="AJ792" s="92"/>
      <c r="AK792" s="92"/>
      <c r="AL792" s="93"/>
      <c r="AM792" s="93"/>
      <c r="AN792" s="93"/>
      <c r="AO792" s="93"/>
      <c r="AP792" s="93"/>
      <c r="AQ792" s="93"/>
      <c r="AR792" s="93"/>
      <c r="AS792" s="93"/>
      <c r="AT792" s="93"/>
      <c r="AU792" s="92"/>
      <c r="AV792" s="93"/>
      <c r="AW792" s="93"/>
      <c r="AX792" s="93"/>
      <c r="AY792" s="93"/>
      <c r="AZ792" s="93"/>
      <c r="BA792" s="93"/>
      <c r="BB792" s="93"/>
      <c r="BC792" s="93"/>
      <c r="BD792" s="93"/>
      <c r="BE792" s="93"/>
      <c r="BF792" s="93"/>
      <c r="BG792" s="93"/>
      <c r="BH792" s="93"/>
      <c r="BI792" s="93"/>
      <c r="BJ792" s="93"/>
      <c r="BK792" s="93"/>
    </row>
    <row r="793" spans="1:63" x14ac:dyDescent="0.2">
      <c r="A793" s="91"/>
      <c r="B793" s="92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  <c r="AE793" s="92"/>
      <c r="AF793" s="92"/>
      <c r="AG793" s="92"/>
      <c r="AH793" s="92"/>
      <c r="AI793" s="92"/>
      <c r="AJ793" s="92"/>
      <c r="AK793" s="92"/>
      <c r="AL793" s="93"/>
      <c r="AM793" s="93"/>
      <c r="AN793" s="93"/>
      <c r="AO793" s="93"/>
      <c r="AP793" s="93"/>
      <c r="AQ793" s="93"/>
      <c r="AR793" s="93"/>
      <c r="AS793" s="93"/>
      <c r="AT793" s="93"/>
      <c r="AU793" s="92"/>
      <c r="AV793" s="93"/>
      <c r="AW793" s="93"/>
      <c r="AX793" s="93"/>
      <c r="AY793" s="93"/>
      <c r="AZ793" s="93"/>
      <c r="BA793" s="93"/>
      <c r="BB793" s="93"/>
      <c r="BC793" s="93"/>
      <c r="BD793" s="93"/>
      <c r="BE793" s="93"/>
      <c r="BF793" s="93"/>
      <c r="BG793" s="93"/>
      <c r="BH793" s="93"/>
      <c r="BI793" s="93"/>
      <c r="BJ793" s="93"/>
      <c r="BK793" s="93"/>
    </row>
    <row r="794" spans="1:63" x14ac:dyDescent="0.2">
      <c r="A794" s="91"/>
      <c r="B794" s="92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  <c r="AE794" s="92"/>
      <c r="AF794" s="92"/>
      <c r="AG794" s="92"/>
      <c r="AH794" s="92"/>
      <c r="AI794" s="92"/>
      <c r="AJ794" s="92"/>
      <c r="AK794" s="92"/>
      <c r="AL794" s="93"/>
      <c r="AM794" s="93"/>
      <c r="AN794" s="93"/>
      <c r="AO794" s="93"/>
      <c r="AP794" s="93"/>
      <c r="AQ794" s="93"/>
      <c r="AR794" s="93"/>
      <c r="AS794" s="93"/>
      <c r="AT794" s="93"/>
      <c r="AU794" s="92"/>
      <c r="AV794" s="93"/>
      <c r="AW794" s="93"/>
      <c r="AX794" s="93"/>
      <c r="AY794" s="93"/>
      <c r="AZ794" s="93"/>
      <c r="BA794" s="93"/>
      <c r="BB794" s="93"/>
      <c r="BC794" s="93"/>
      <c r="BD794" s="93"/>
      <c r="BE794" s="93"/>
      <c r="BF794" s="93"/>
      <c r="BG794" s="93"/>
      <c r="BH794" s="93"/>
      <c r="BI794" s="93"/>
      <c r="BJ794" s="93"/>
      <c r="BK794" s="93"/>
    </row>
    <row r="795" spans="1:63" x14ac:dyDescent="0.2">
      <c r="A795" s="91"/>
      <c r="B795" s="92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  <c r="AE795" s="92"/>
      <c r="AF795" s="92"/>
      <c r="AG795" s="92"/>
      <c r="AH795" s="92"/>
      <c r="AI795" s="92"/>
      <c r="AJ795" s="92"/>
      <c r="AK795" s="92"/>
      <c r="AL795" s="93"/>
      <c r="AM795" s="93"/>
      <c r="AN795" s="93"/>
      <c r="AO795" s="93"/>
      <c r="AP795" s="93"/>
      <c r="AQ795" s="93"/>
      <c r="AR795" s="93"/>
      <c r="AS795" s="93"/>
      <c r="AT795" s="93"/>
      <c r="AU795" s="92"/>
      <c r="AV795" s="93"/>
      <c r="AW795" s="93"/>
      <c r="AX795" s="93"/>
      <c r="AY795" s="93"/>
      <c r="AZ795" s="93"/>
      <c r="BA795" s="93"/>
      <c r="BB795" s="93"/>
      <c r="BC795" s="93"/>
      <c r="BD795" s="93"/>
      <c r="BE795" s="93"/>
      <c r="BF795" s="93"/>
      <c r="BG795" s="93"/>
      <c r="BH795" s="93"/>
      <c r="BI795" s="93"/>
      <c r="BJ795" s="93"/>
      <c r="BK795" s="93"/>
    </row>
    <row r="796" spans="1:63" x14ac:dyDescent="0.2">
      <c r="A796" s="91"/>
      <c r="B796" s="92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  <c r="AE796" s="92"/>
      <c r="AF796" s="92"/>
      <c r="AG796" s="92"/>
      <c r="AH796" s="92"/>
      <c r="AI796" s="92"/>
      <c r="AJ796" s="92"/>
      <c r="AK796" s="92"/>
      <c r="AL796" s="93"/>
      <c r="AM796" s="93"/>
      <c r="AN796" s="93"/>
      <c r="AO796" s="93"/>
      <c r="AP796" s="93"/>
      <c r="AQ796" s="93"/>
      <c r="AR796" s="93"/>
      <c r="AS796" s="93"/>
      <c r="AT796" s="93"/>
      <c r="AU796" s="92"/>
      <c r="AV796" s="93"/>
      <c r="AW796" s="93"/>
      <c r="AX796" s="93"/>
      <c r="AY796" s="93"/>
      <c r="AZ796" s="93"/>
      <c r="BA796" s="93"/>
      <c r="BB796" s="93"/>
      <c r="BC796" s="93"/>
      <c r="BD796" s="93"/>
      <c r="BE796" s="93"/>
      <c r="BF796" s="93"/>
      <c r="BG796" s="93"/>
      <c r="BH796" s="93"/>
      <c r="BI796" s="93"/>
      <c r="BJ796" s="93"/>
      <c r="BK796" s="93"/>
    </row>
    <row r="797" spans="1:63" x14ac:dyDescent="0.2">
      <c r="A797" s="91"/>
      <c r="B797" s="92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  <c r="AE797" s="92"/>
      <c r="AF797" s="92"/>
      <c r="AG797" s="92"/>
      <c r="AH797" s="92"/>
      <c r="AI797" s="92"/>
      <c r="AJ797" s="92"/>
      <c r="AK797" s="92"/>
      <c r="AL797" s="93"/>
      <c r="AM797" s="93"/>
      <c r="AN797" s="93"/>
      <c r="AO797" s="93"/>
      <c r="AP797" s="93"/>
      <c r="AQ797" s="93"/>
      <c r="AR797" s="93"/>
      <c r="AS797" s="93"/>
      <c r="AT797" s="93"/>
      <c r="AU797" s="92"/>
      <c r="AV797" s="93"/>
      <c r="AW797" s="93"/>
      <c r="AX797" s="93"/>
      <c r="AY797" s="93"/>
      <c r="AZ797" s="93"/>
      <c r="BA797" s="93"/>
      <c r="BB797" s="93"/>
      <c r="BC797" s="93"/>
      <c r="BD797" s="93"/>
      <c r="BE797" s="93"/>
      <c r="BF797" s="93"/>
      <c r="BG797" s="93"/>
      <c r="BH797" s="93"/>
      <c r="BI797" s="93"/>
      <c r="BJ797" s="93"/>
      <c r="BK797" s="93"/>
    </row>
    <row r="798" spans="1:63" x14ac:dyDescent="0.2">
      <c r="A798" s="91"/>
      <c r="B798" s="92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  <c r="AE798" s="92"/>
      <c r="AF798" s="92"/>
      <c r="AG798" s="92"/>
      <c r="AH798" s="92"/>
      <c r="AI798" s="92"/>
      <c r="AJ798" s="92"/>
      <c r="AK798" s="92"/>
      <c r="AL798" s="93"/>
      <c r="AM798" s="93"/>
      <c r="AN798" s="93"/>
      <c r="AO798" s="93"/>
      <c r="AP798" s="93"/>
      <c r="AQ798" s="93"/>
      <c r="AR798" s="93"/>
      <c r="AS798" s="93"/>
      <c r="AT798" s="93"/>
      <c r="AU798" s="92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</row>
    <row r="799" spans="1:63" x14ac:dyDescent="0.2">
      <c r="A799" s="91"/>
      <c r="B799" s="92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  <c r="AE799" s="92"/>
      <c r="AF799" s="92"/>
      <c r="AG799" s="92"/>
      <c r="AH799" s="92"/>
      <c r="AI799" s="92"/>
      <c r="AJ799" s="92"/>
      <c r="AK799" s="92"/>
      <c r="AL799" s="93"/>
      <c r="AM799" s="93"/>
      <c r="AN799" s="93"/>
      <c r="AO799" s="93"/>
      <c r="AP799" s="93"/>
      <c r="AQ799" s="93"/>
      <c r="AR799" s="93"/>
      <c r="AS799" s="93"/>
      <c r="AT799" s="93"/>
      <c r="AU799" s="92"/>
      <c r="AV799" s="93"/>
      <c r="AW799" s="93"/>
      <c r="AX799" s="93"/>
      <c r="AY799" s="93"/>
      <c r="AZ799" s="93"/>
      <c r="BA799" s="93"/>
      <c r="BB799" s="93"/>
      <c r="BC799" s="93"/>
      <c r="BD799" s="93"/>
      <c r="BE799" s="93"/>
      <c r="BF799" s="93"/>
      <c r="BG799" s="93"/>
      <c r="BH799" s="93"/>
      <c r="BI799" s="93"/>
      <c r="BJ799" s="93"/>
      <c r="BK799" s="93"/>
    </row>
    <row r="800" spans="1:63" x14ac:dyDescent="0.2">
      <c r="A800" s="91"/>
      <c r="B800" s="92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  <c r="AE800" s="92"/>
      <c r="AF800" s="92"/>
      <c r="AG800" s="92"/>
      <c r="AH800" s="92"/>
      <c r="AI800" s="92"/>
      <c r="AJ800" s="92"/>
      <c r="AK800" s="92"/>
      <c r="AL800" s="93"/>
      <c r="AM800" s="93"/>
      <c r="AN800" s="93"/>
      <c r="AO800" s="93"/>
      <c r="AP800" s="93"/>
      <c r="AQ800" s="93"/>
      <c r="AR800" s="93"/>
      <c r="AS800" s="93"/>
      <c r="AT800" s="93"/>
      <c r="AU800" s="92"/>
      <c r="AV800" s="93"/>
      <c r="AW800" s="93"/>
      <c r="AX800" s="93"/>
      <c r="AY800" s="93"/>
      <c r="AZ800" s="93"/>
      <c r="BA800" s="93"/>
      <c r="BB800" s="93"/>
      <c r="BC800" s="93"/>
      <c r="BD800" s="93"/>
      <c r="BE800" s="93"/>
      <c r="BF800" s="93"/>
      <c r="BG800" s="93"/>
      <c r="BH800" s="93"/>
      <c r="BI800" s="93"/>
      <c r="BJ800" s="93"/>
      <c r="BK800" s="93"/>
    </row>
    <row r="801" spans="1:63" x14ac:dyDescent="0.2">
      <c r="A801" s="91"/>
      <c r="B801" s="92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  <c r="AE801" s="92"/>
      <c r="AF801" s="92"/>
      <c r="AG801" s="92"/>
      <c r="AH801" s="92"/>
      <c r="AI801" s="92"/>
      <c r="AJ801" s="92"/>
      <c r="AK801" s="92"/>
      <c r="AL801" s="93"/>
      <c r="AM801" s="93"/>
      <c r="AN801" s="93"/>
      <c r="AO801" s="93"/>
      <c r="AP801" s="93"/>
      <c r="AQ801" s="93"/>
      <c r="AR801" s="93"/>
      <c r="AS801" s="93"/>
      <c r="AT801" s="93"/>
      <c r="AU801" s="92"/>
      <c r="AV801" s="93"/>
      <c r="AW801" s="93"/>
      <c r="AX801" s="93"/>
      <c r="AY801" s="93"/>
      <c r="AZ801" s="93"/>
      <c r="BA801" s="93"/>
      <c r="BB801" s="93"/>
      <c r="BC801" s="93"/>
      <c r="BD801" s="93"/>
      <c r="BE801" s="93"/>
      <c r="BF801" s="93"/>
      <c r="BG801" s="93"/>
      <c r="BH801" s="93"/>
      <c r="BI801" s="93"/>
      <c r="BJ801" s="93"/>
      <c r="BK801" s="93"/>
    </row>
    <row r="802" spans="1:63" x14ac:dyDescent="0.2">
      <c r="A802" s="91"/>
      <c r="B802" s="92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  <c r="AE802" s="92"/>
      <c r="AF802" s="92"/>
      <c r="AG802" s="92"/>
      <c r="AH802" s="92"/>
      <c r="AI802" s="92"/>
      <c r="AJ802" s="92"/>
      <c r="AK802" s="92"/>
      <c r="AL802" s="93"/>
      <c r="AM802" s="93"/>
      <c r="AN802" s="93"/>
      <c r="AO802" s="93"/>
      <c r="AP802" s="93"/>
      <c r="AQ802" s="93"/>
      <c r="AR802" s="93"/>
      <c r="AS802" s="93"/>
      <c r="AT802" s="93"/>
      <c r="AU802" s="92"/>
      <c r="AV802" s="93"/>
      <c r="AW802" s="93"/>
      <c r="AX802" s="93"/>
      <c r="AY802" s="93"/>
      <c r="AZ802" s="93"/>
      <c r="BA802" s="93"/>
      <c r="BB802" s="93"/>
      <c r="BC802" s="93"/>
      <c r="BD802" s="93"/>
      <c r="BE802" s="93"/>
      <c r="BF802" s="93"/>
      <c r="BG802" s="93"/>
      <c r="BH802" s="93"/>
      <c r="BI802" s="93"/>
      <c r="BJ802" s="93"/>
      <c r="BK802" s="93"/>
    </row>
    <row r="803" spans="1:63" x14ac:dyDescent="0.2">
      <c r="A803" s="91"/>
      <c r="B803" s="92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  <c r="AE803" s="92"/>
      <c r="AF803" s="92"/>
      <c r="AG803" s="92"/>
      <c r="AH803" s="92"/>
      <c r="AI803" s="92"/>
      <c r="AJ803" s="92"/>
      <c r="AK803" s="92"/>
      <c r="AL803" s="93"/>
      <c r="AM803" s="93"/>
      <c r="AN803" s="93"/>
      <c r="AO803" s="93"/>
      <c r="AP803" s="93"/>
      <c r="AQ803" s="93"/>
      <c r="AR803" s="93"/>
      <c r="AS803" s="93"/>
      <c r="AT803" s="93"/>
      <c r="AU803" s="92"/>
      <c r="AV803" s="93"/>
      <c r="AW803" s="93"/>
      <c r="AX803" s="93"/>
      <c r="AY803" s="93"/>
      <c r="AZ803" s="93"/>
      <c r="BA803" s="93"/>
      <c r="BB803" s="93"/>
      <c r="BC803" s="93"/>
      <c r="BD803" s="93"/>
      <c r="BE803" s="93"/>
      <c r="BF803" s="93"/>
      <c r="BG803" s="93"/>
      <c r="BH803" s="93"/>
      <c r="BI803" s="93"/>
      <c r="BJ803" s="93"/>
      <c r="BK803" s="93"/>
    </row>
    <row r="804" spans="1:63" x14ac:dyDescent="0.2">
      <c r="A804" s="91"/>
      <c r="B804" s="92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92"/>
      <c r="AH804" s="92"/>
      <c r="AI804" s="92"/>
      <c r="AJ804" s="92"/>
      <c r="AK804" s="92"/>
      <c r="AL804" s="93"/>
      <c r="AM804" s="93"/>
      <c r="AN804" s="93"/>
      <c r="AO804" s="93"/>
      <c r="AP804" s="93"/>
      <c r="AQ804" s="93"/>
      <c r="AR804" s="93"/>
      <c r="AS804" s="93"/>
      <c r="AT804" s="93"/>
      <c r="AU804" s="92"/>
      <c r="AV804" s="93"/>
      <c r="AW804" s="93"/>
      <c r="AX804" s="93"/>
      <c r="AY804" s="93"/>
      <c r="AZ804" s="93"/>
      <c r="BA804" s="93"/>
      <c r="BB804" s="93"/>
      <c r="BC804" s="93"/>
      <c r="BD804" s="93"/>
      <c r="BE804" s="93"/>
      <c r="BF804" s="93"/>
      <c r="BG804" s="93"/>
      <c r="BH804" s="93"/>
      <c r="BI804" s="93"/>
      <c r="BJ804" s="93"/>
      <c r="BK804" s="93"/>
    </row>
    <row r="805" spans="1:63" x14ac:dyDescent="0.2">
      <c r="A805" s="91"/>
      <c r="B805" s="92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  <c r="AE805" s="92"/>
      <c r="AF805" s="92"/>
      <c r="AG805" s="92"/>
      <c r="AH805" s="92"/>
      <c r="AI805" s="92"/>
      <c r="AJ805" s="92"/>
      <c r="AK805" s="92"/>
      <c r="AL805" s="93"/>
      <c r="AM805" s="93"/>
      <c r="AN805" s="93"/>
      <c r="AO805" s="93"/>
      <c r="AP805" s="93"/>
      <c r="AQ805" s="93"/>
      <c r="AR805" s="93"/>
      <c r="AS805" s="93"/>
      <c r="AT805" s="93"/>
      <c r="AU805" s="92"/>
      <c r="AV805" s="93"/>
      <c r="AW805" s="93"/>
      <c r="AX805" s="93"/>
      <c r="AY805" s="93"/>
      <c r="AZ805" s="93"/>
      <c r="BA805" s="93"/>
      <c r="BB805" s="93"/>
      <c r="BC805" s="93"/>
      <c r="BD805" s="93"/>
      <c r="BE805" s="93"/>
      <c r="BF805" s="93"/>
      <c r="BG805" s="93"/>
      <c r="BH805" s="93"/>
      <c r="BI805" s="93"/>
      <c r="BJ805" s="93"/>
      <c r="BK805" s="93"/>
    </row>
    <row r="806" spans="1:63" x14ac:dyDescent="0.2">
      <c r="A806" s="91"/>
      <c r="B806" s="92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  <c r="AE806" s="92"/>
      <c r="AF806" s="92"/>
      <c r="AG806" s="92"/>
      <c r="AH806" s="92"/>
      <c r="AI806" s="92"/>
      <c r="AJ806" s="92"/>
      <c r="AK806" s="92"/>
      <c r="AL806" s="93"/>
      <c r="AM806" s="93"/>
      <c r="AN806" s="93"/>
      <c r="AO806" s="93"/>
      <c r="AP806" s="93"/>
      <c r="AQ806" s="93"/>
      <c r="AR806" s="93"/>
      <c r="AS806" s="93"/>
      <c r="AT806" s="93"/>
      <c r="AU806" s="92"/>
      <c r="AV806" s="93"/>
      <c r="AW806" s="93"/>
      <c r="AX806" s="93"/>
      <c r="AY806" s="93"/>
      <c r="AZ806" s="93"/>
      <c r="BA806" s="93"/>
      <c r="BB806" s="93"/>
      <c r="BC806" s="93"/>
      <c r="BD806" s="93"/>
      <c r="BE806" s="93"/>
      <c r="BF806" s="93"/>
      <c r="BG806" s="93"/>
      <c r="BH806" s="93"/>
      <c r="BI806" s="93"/>
      <c r="BJ806" s="93"/>
      <c r="BK806" s="93"/>
    </row>
    <row r="807" spans="1:63" x14ac:dyDescent="0.2">
      <c r="A807" s="91"/>
      <c r="B807" s="92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  <c r="AE807" s="92"/>
      <c r="AF807" s="92"/>
      <c r="AG807" s="92"/>
      <c r="AH807" s="92"/>
      <c r="AI807" s="92"/>
      <c r="AJ807" s="92"/>
      <c r="AK807" s="92"/>
      <c r="AL807" s="93"/>
      <c r="AM807" s="93"/>
      <c r="AN807" s="93"/>
      <c r="AO807" s="93"/>
      <c r="AP807" s="93"/>
      <c r="AQ807" s="93"/>
      <c r="AR807" s="93"/>
      <c r="AS807" s="93"/>
      <c r="AT807" s="93"/>
      <c r="AU807" s="92"/>
      <c r="AV807" s="93"/>
      <c r="AW807" s="93"/>
      <c r="AX807" s="93"/>
      <c r="AY807" s="93"/>
      <c r="AZ807" s="93"/>
      <c r="BA807" s="93"/>
      <c r="BB807" s="93"/>
      <c r="BC807" s="93"/>
      <c r="BD807" s="93"/>
      <c r="BE807" s="93"/>
      <c r="BF807" s="93"/>
      <c r="BG807" s="93"/>
      <c r="BH807" s="93"/>
      <c r="BI807" s="93"/>
      <c r="BJ807" s="93"/>
      <c r="BK807" s="93"/>
    </row>
    <row r="808" spans="1:63" x14ac:dyDescent="0.2">
      <c r="A808" s="91"/>
      <c r="B808" s="92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  <c r="AE808" s="92"/>
      <c r="AF808" s="92"/>
      <c r="AG808" s="92"/>
      <c r="AH808" s="92"/>
      <c r="AI808" s="92"/>
      <c r="AJ808" s="92"/>
      <c r="AK808" s="92"/>
      <c r="AL808" s="93"/>
      <c r="AM808" s="93"/>
      <c r="AN808" s="93"/>
      <c r="AO808" s="93"/>
      <c r="AP808" s="93"/>
      <c r="AQ808" s="93"/>
      <c r="AR808" s="93"/>
      <c r="AS808" s="93"/>
      <c r="AT808" s="93"/>
      <c r="AU808" s="92"/>
      <c r="AV808" s="93"/>
      <c r="AW808" s="93"/>
      <c r="AX808" s="93"/>
      <c r="AY808" s="93"/>
      <c r="AZ808" s="93"/>
      <c r="BA808" s="93"/>
      <c r="BB808" s="93"/>
      <c r="BC808" s="93"/>
      <c r="BD808" s="93"/>
      <c r="BE808" s="93"/>
      <c r="BF808" s="93"/>
      <c r="BG808" s="93"/>
      <c r="BH808" s="93"/>
      <c r="BI808" s="93"/>
      <c r="BJ808" s="93"/>
      <c r="BK808" s="93"/>
    </row>
    <row r="809" spans="1:63" x14ac:dyDescent="0.2">
      <c r="A809" s="91"/>
      <c r="B809" s="92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92"/>
      <c r="AH809" s="92"/>
      <c r="AI809" s="92"/>
      <c r="AJ809" s="92"/>
      <c r="AK809" s="92"/>
      <c r="AL809" s="93"/>
      <c r="AM809" s="93"/>
      <c r="AN809" s="93"/>
      <c r="AO809" s="93"/>
      <c r="AP809" s="93"/>
      <c r="AQ809" s="93"/>
      <c r="AR809" s="93"/>
      <c r="AS809" s="93"/>
      <c r="AT809" s="93"/>
      <c r="AU809" s="92"/>
      <c r="AV809" s="93"/>
      <c r="AW809" s="93"/>
      <c r="AX809" s="93"/>
      <c r="AY809" s="93"/>
      <c r="AZ809" s="93"/>
      <c r="BA809" s="93"/>
      <c r="BB809" s="93"/>
      <c r="BC809" s="93"/>
      <c r="BD809" s="93"/>
      <c r="BE809" s="93"/>
      <c r="BF809" s="93"/>
      <c r="BG809" s="93"/>
      <c r="BH809" s="93"/>
      <c r="BI809" s="93"/>
      <c r="BJ809" s="93"/>
      <c r="BK809" s="93"/>
    </row>
    <row r="810" spans="1:63" x14ac:dyDescent="0.2">
      <c r="A810" s="91"/>
      <c r="B810" s="92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  <c r="AE810" s="92"/>
      <c r="AF810" s="92"/>
      <c r="AG810" s="92"/>
      <c r="AH810" s="92"/>
      <c r="AI810" s="92"/>
      <c r="AJ810" s="92"/>
      <c r="AK810" s="92"/>
      <c r="AL810" s="93"/>
      <c r="AM810" s="93"/>
      <c r="AN810" s="93"/>
      <c r="AO810" s="93"/>
      <c r="AP810" s="93"/>
      <c r="AQ810" s="93"/>
      <c r="AR810" s="93"/>
      <c r="AS810" s="93"/>
      <c r="AT810" s="93"/>
      <c r="AU810" s="92"/>
      <c r="AV810" s="93"/>
      <c r="AW810" s="93"/>
      <c r="AX810" s="93"/>
      <c r="AY810" s="93"/>
      <c r="AZ810" s="93"/>
      <c r="BA810" s="93"/>
      <c r="BB810" s="93"/>
      <c r="BC810" s="93"/>
      <c r="BD810" s="93"/>
      <c r="BE810" s="93"/>
      <c r="BF810" s="93"/>
      <c r="BG810" s="93"/>
      <c r="BH810" s="93"/>
      <c r="BI810" s="93"/>
      <c r="BJ810" s="93"/>
      <c r="BK810" s="93"/>
    </row>
    <row r="811" spans="1:63" x14ac:dyDescent="0.2">
      <c r="A811" s="91"/>
      <c r="B811" s="92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  <c r="AE811" s="92"/>
      <c r="AF811" s="92"/>
      <c r="AG811" s="92"/>
      <c r="AH811" s="92"/>
      <c r="AI811" s="92"/>
      <c r="AJ811" s="92"/>
      <c r="AK811" s="92"/>
      <c r="AL811" s="93"/>
      <c r="AM811" s="93"/>
      <c r="AN811" s="93"/>
      <c r="AO811" s="93"/>
      <c r="AP811" s="93"/>
      <c r="AQ811" s="93"/>
      <c r="AR811" s="93"/>
      <c r="AS811" s="93"/>
      <c r="AT811" s="93"/>
      <c r="AU811" s="92"/>
      <c r="AV811" s="93"/>
      <c r="AW811" s="93"/>
      <c r="AX811" s="93"/>
      <c r="AY811" s="93"/>
      <c r="AZ811" s="93"/>
      <c r="BA811" s="93"/>
      <c r="BB811" s="93"/>
      <c r="BC811" s="93"/>
      <c r="BD811" s="93"/>
      <c r="BE811" s="93"/>
      <c r="BF811" s="93"/>
      <c r="BG811" s="93"/>
      <c r="BH811" s="93"/>
      <c r="BI811" s="93"/>
      <c r="BJ811" s="93"/>
      <c r="BK811" s="93"/>
    </row>
    <row r="812" spans="1:63" x14ac:dyDescent="0.2">
      <c r="A812" s="91"/>
      <c r="B812" s="92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  <c r="AE812" s="92"/>
      <c r="AF812" s="92"/>
      <c r="AG812" s="92"/>
      <c r="AH812" s="92"/>
      <c r="AI812" s="92"/>
      <c r="AJ812" s="92"/>
      <c r="AK812" s="92"/>
      <c r="AL812" s="93"/>
      <c r="AM812" s="93"/>
      <c r="AN812" s="93"/>
      <c r="AO812" s="93"/>
      <c r="AP812" s="93"/>
      <c r="AQ812" s="93"/>
      <c r="AR812" s="93"/>
      <c r="AS812" s="93"/>
      <c r="AT812" s="93"/>
      <c r="AU812" s="92"/>
      <c r="AV812" s="93"/>
      <c r="AW812" s="93"/>
      <c r="AX812" s="93"/>
      <c r="AY812" s="93"/>
      <c r="AZ812" s="93"/>
      <c r="BA812" s="93"/>
      <c r="BB812" s="93"/>
      <c r="BC812" s="93"/>
      <c r="BD812" s="93"/>
      <c r="BE812" s="93"/>
      <c r="BF812" s="93"/>
      <c r="BG812" s="93"/>
      <c r="BH812" s="93"/>
      <c r="BI812" s="93"/>
      <c r="BJ812" s="93"/>
      <c r="BK812" s="93"/>
    </row>
    <row r="813" spans="1:63" x14ac:dyDescent="0.2">
      <c r="A813" s="91"/>
      <c r="B813" s="92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  <c r="AE813" s="92"/>
      <c r="AF813" s="92"/>
      <c r="AG813" s="92"/>
      <c r="AH813" s="92"/>
      <c r="AI813" s="92"/>
      <c r="AJ813" s="92"/>
      <c r="AK813" s="92"/>
      <c r="AL813" s="93"/>
      <c r="AM813" s="93"/>
      <c r="AN813" s="93"/>
      <c r="AO813" s="93"/>
      <c r="AP813" s="93"/>
      <c r="AQ813" s="93"/>
      <c r="AR813" s="93"/>
      <c r="AS813" s="93"/>
      <c r="AT813" s="93"/>
      <c r="AU813" s="92"/>
      <c r="AV813" s="93"/>
      <c r="AW813" s="93"/>
      <c r="AX813" s="93"/>
      <c r="AY813" s="93"/>
      <c r="AZ813" s="93"/>
      <c r="BA813" s="93"/>
      <c r="BB813" s="93"/>
      <c r="BC813" s="93"/>
      <c r="BD813" s="93"/>
      <c r="BE813" s="93"/>
      <c r="BF813" s="93"/>
      <c r="BG813" s="93"/>
      <c r="BH813" s="93"/>
      <c r="BI813" s="93"/>
      <c r="BJ813" s="93"/>
      <c r="BK813" s="93"/>
    </row>
    <row r="814" spans="1:63" x14ac:dyDescent="0.2">
      <c r="A814" s="91"/>
      <c r="B814" s="92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  <c r="AE814" s="92"/>
      <c r="AF814" s="92"/>
      <c r="AG814" s="92"/>
      <c r="AH814" s="92"/>
      <c r="AI814" s="92"/>
      <c r="AJ814" s="92"/>
      <c r="AK814" s="92"/>
      <c r="AL814" s="93"/>
      <c r="AM814" s="93"/>
      <c r="AN814" s="93"/>
      <c r="AO814" s="93"/>
      <c r="AP814" s="93"/>
      <c r="AQ814" s="93"/>
      <c r="AR814" s="93"/>
      <c r="AS814" s="93"/>
      <c r="AT814" s="93"/>
      <c r="AU814" s="92"/>
      <c r="AV814" s="93"/>
      <c r="AW814" s="93"/>
      <c r="AX814" s="93"/>
      <c r="AY814" s="93"/>
      <c r="AZ814" s="93"/>
      <c r="BA814" s="93"/>
      <c r="BB814" s="93"/>
      <c r="BC814" s="93"/>
      <c r="BD814" s="93"/>
      <c r="BE814" s="93"/>
      <c r="BF814" s="93"/>
      <c r="BG814" s="93"/>
      <c r="BH814" s="93"/>
      <c r="BI814" s="93"/>
      <c r="BJ814" s="93"/>
      <c r="BK814" s="93"/>
    </row>
    <row r="815" spans="1:63" x14ac:dyDescent="0.2">
      <c r="A815" s="91"/>
      <c r="B815" s="92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  <c r="AE815" s="92"/>
      <c r="AF815" s="92"/>
      <c r="AG815" s="92"/>
      <c r="AH815" s="92"/>
      <c r="AI815" s="92"/>
      <c r="AJ815" s="92"/>
      <c r="AK815" s="92"/>
      <c r="AL815" s="93"/>
      <c r="AM815" s="93"/>
      <c r="AN815" s="93"/>
      <c r="AO815" s="93"/>
      <c r="AP815" s="93"/>
      <c r="AQ815" s="93"/>
      <c r="AR815" s="93"/>
      <c r="AS815" s="93"/>
      <c r="AT815" s="93"/>
      <c r="AU815" s="92"/>
      <c r="AV815" s="93"/>
      <c r="AW815" s="93"/>
      <c r="AX815" s="93"/>
      <c r="AY815" s="93"/>
      <c r="AZ815" s="93"/>
      <c r="BA815" s="93"/>
      <c r="BB815" s="93"/>
      <c r="BC815" s="93"/>
      <c r="BD815" s="93"/>
      <c r="BE815" s="93"/>
      <c r="BF815" s="93"/>
      <c r="BG815" s="93"/>
      <c r="BH815" s="93"/>
      <c r="BI815" s="93"/>
      <c r="BJ815" s="93"/>
      <c r="BK815" s="93"/>
    </row>
    <row r="816" spans="1:63" x14ac:dyDescent="0.2">
      <c r="A816" s="91"/>
      <c r="B816" s="92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  <c r="AE816" s="92"/>
      <c r="AF816" s="92"/>
      <c r="AG816" s="92"/>
      <c r="AH816" s="92"/>
      <c r="AI816" s="92"/>
      <c r="AJ816" s="92"/>
      <c r="AK816" s="92"/>
      <c r="AL816" s="93"/>
      <c r="AM816" s="93"/>
      <c r="AN816" s="93"/>
      <c r="AO816" s="93"/>
      <c r="AP816" s="93"/>
      <c r="AQ816" s="93"/>
      <c r="AR816" s="93"/>
      <c r="AS816" s="93"/>
      <c r="AT816" s="93"/>
      <c r="AU816" s="92"/>
      <c r="AV816" s="93"/>
      <c r="AW816" s="93"/>
      <c r="AX816" s="93"/>
      <c r="AY816" s="93"/>
      <c r="AZ816" s="93"/>
      <c r="BA816" s="93"/>
      <c r="BB816" s="93"/>
      <c r="BC816" s="93"/>
      <c r="BD816" s="93"/>
      <c r="BE816" s="93"/>
      <c r="BF816" s="93"/>
      <c r="BG816" s="93"/>
      <c r="BH816" s="93"/>
      <c r="BI816" s="93"/>
      <c r="BJ816" s="93"/>
      <c r="BK816" s="93"/>
    </row>
    <row r="817" spans="1:63" x14ac:dyDescent="0.2">
      <c r="A817" s="91"/>
      <c r="B817" s="92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  <c r="AE817" s="92"/>
      <c r="AF817" s="92"/>
      <c r="AG817" s="92"/>
      <c r="AH817" s="92"/>
      <c r="AI817" s="92"/>
      <c r="AJ817" s="92"/>
      <c r="AK817" s="92"/>
      <c r="AL817" s="93"/>
      <c r="AM817" s="93"/>
      <c r="AN817" s="93"/>
      <c r="AO817" s="93"/>
      <c r="AP817" s="93"/>
      <c r="AQ817" s="93"/>
      <c r="AR817" s="93"/>
      <c r="AS817" s="93"/>
      <c r="AT817" s="93"/>
      <c r="AU817" s="92"/>
      <c r="AV817" s="93"/>
      <c r="AW817" s="93"/>
      <c r="AX817" s="93"/>
      <c r="AY817" s="93"/>
      <c r="AZ817" s="93"/>
      <c r="BA817" s="93"/>
      <c r="BB817" s="93"/>
      <c r="BC817" s="93"/>
      <c r="BD817" s="93"/>
      <c r="BE817" s="93"/>
      <c r="BF817" s="93"/>
      <c r="BG817" s="93"/>
      <c r="BH817" s="93"/>
      <c r="BI817" s="93"/>
      <c r="BJ817" s="93"/>
      <c r="BK817" s="93"/>
    </row>
    <row r="818" spans="1:63" x14ac:dyDescent="0.2">
      <c r="A818" s="91"/>
      <c r="B818" s="92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3"/>
      <c r="AM818" s="93"/>
      <c r="AN818" s="93"/>
      <c r="AO818" s="93"/>
      <c r="AP818" s="93"/>
      <c r="AQ818" s="93"/>
      <c r="AR818" s="93"/>
      <c r="AS818" s="93"/>
      <c r="AT818" s="93"/>
      <c r="AU818" s="92"/>
      <c r="AV818" s="93"/>
      <c r="AW818" s="93"/>
      <c r="AX818" s="93"/>
      <c r="AY818" s="93"/>
      <c r="AZ818" s="93"/>
      <c r="BA818" s="93"/>
      <c r="BB818" s="93"/>
      <c r="BC818" s="93"/>
      <c r="BD818" s="93"/>
      <c r="BE818" s="93"/>
      <c r="BF818" s="93"/>
      <c r="BG818" s="93"/>
      <c r="BH818" s="93"/>
      <c r="BI818" s="93"/>
      <c r="BJ818" s="93"/>
      <c r="BK818" s="93"/>
    </row>
    <row r="819" spans="1:63" x14ac:dyDescent="0.2">
      <c r="A819" s="91"/>
      <c r="B819" s="92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92"/>
      <c r="AH819" s="92"/>
      <c r="AI819" s="92"/>
      <c r="AJ819" s="92"/>
      <c r="AK819" s="92"/>
      <c r="AL819" s="93"/>
      <c r="AM819" s="93"/>
      <c r="AN819" s="93"/>
      <c r="AO819" s="93"/>
      <c r="AP819" s="93"/>
      <c r="AQ819" s="93"/>
      <c r="AR819" s="93"/>
      <c r="AS819" s="93"/>
      <c r="AT819" s="93"/>
      <c r="AU819" s="92"/>
      <c r="AV819" s="93"/>
      <c r="AW819" s="93"/>
      <c r="AX819" s="93"/>
      <c r="AY819" s="93"/>
      <c r="AZ819" s="93"/>
      <c r="BA819" s="93"/>
      <c r="BB819" s="93"/>
      <c r="BC819" s="93"/>
      <c r="BD819" s="93"/>
      <c r="BE819" s="93"/>
      <c r="BF819" s="93"/>
      <c r="BG819" s="93"/>
      <c r="BH819" s="93"/>
      <c r="BI819" s="93"/>
      <c r="BJ819" s="93"/>
      <c r="BK819" s="93"/>
    </row>
    <row r="820" spans="1:63" x14ac:dyDescent="0.2">
      <c r="A820" s="91"/>
      <c r="B820" s="92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  <c r="AE820" s="92"/>
      <c r="AF820" s="92"/>
      <c r="AG820" s="92"/>
      <c r="AH820" s="92"/>
      <c r="AI820" s="92"/>
      <c r="AJ820" s="92"/>
      <c r="AK820" s="92"/>
      <c r="AL820" s="93"/>
      <c r="AM820" s="93"/>
      <c r="AN820" s="93"/>
      <c r="AO820" s="93"/>
      <c r="AP820" s="93"/>
      <c r="AQ820" s="93"/>
      <c r="AR820" s="93"/>
      <c r="AS820" s="93"/>
      <c r="AT820" s="93"/>
      <c r="AU820" s="92"/>
      <c r="AV820" s="93"/>
      <c r="AW820" s="93"/>
      <c r="AX820" s="93"/>
      <c r="AY820" s="93"/>
      <c r="AZ820" s="93"/>
      <c r="BA820" s="93"/>
      <c r="BB820" s="93"/>
      <c r="BC820" s="93"/>
      <c r="BD820" s="93"/>
      <c r="BE820" s="93"/>
      <c r="BF820" s="93"/>
      <c r="BG820" s="93"/>
      <c r="BH820" s="93"/>
      <c r="BI820" s="93"/>
      <c r="BJ820" s="93"/>
      <c r="BK820" s="93"/>
    </row>
    <row r="821" spans="1:63" x14ac:dyDescent="0.2">
      <c r="A821" s="91"/>
      <c r="B821" s="92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  <c r="AE821" s="92"/>
      <c r="AF821" s="92"/>
      <c r="AG821" s="92"/>
      <c r="AH821" s="92"/>
      <c r="AI821" s="92"/>
      <c r="AJ821" s="92"/>
      <c r="AK821" s="92"/>
      <c r="AL821" s="93"/>
      <c r="AM821" s="93"/>
      <c r="AN821" s="93"/>
      <c r="AO821" s="93"/>
      <c r="AP821" s="93"/>
      <c r="AQ821" s="93"/>
      <c r="AR821" s="93"/>
      <c r="AS821" s="93"/>
      <c r="AT821" s="93"/>
      <c r="AU821" s="92"/>
      <c r="AV821" s="93"/>
      <c r="AW821" s="93"/>
      <c r="AX821" s="93"/>
      <c r="AY821" s="93"/>
      <c r="AZ821" s="93"/>
      <c r="BA821" s="93"/>
      <c r="BB821" s="93"/>
      <c r="BC821" s="93"/>
      <c r="BD821" s="93"/>
      <c r="BE821" s="93"/>
      <c r="BF821" s="93"/>
      <c r="BG821" s="93"/>
      <c r="BH821" s="93"/>
      <c r="BI821" s="93"/>
      <c r="BJ821" s="93"/>
      <c r="BK821" s="93"/>
    </row>
    <row r="822" spans="1:63" x14ac:dyDescent="0.2">
      <c r="A822" s="91"/>
      <c r="B822" s="92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  <c r="AE822" s="92"/>
      <c r="AF822" s="92"/>
      <c r="AG822" s="92"/>
      <c r="AH822" s="92"/>
      <c r="AI822" s="92"/>
      <c r="AJ822" s="92"/>
      <c r="AK822" s="92"/>
      <c r="AL822" s="93"/>
      <c r="AM822" s="93"/>
      <c r="AN822" s="93"/>
      <c r="AO822" s="93"/>
      <c r="AP822" s="93"/>
      <c r="AQ822" s="93"/>
      <c r="AR822" s="93"/>
      <c r="AS822" s="93"/>
      <c r="AT822" s="93"/>
      <c r="AU822" s="92"/>
      <c r="AV822" s="93"/>
      <c r="AW822" s="93"/>
      <c r="AX822" s="93"/>
      <c r="AY822" s="93"/>
      <c r="AZ822" s="93"/>
      <c r="BA822" s="93"/>
      <c r="BB822" s="93"/>
      <c r="BC822" s="93"/>
      <c r="BD822" s="93"/>
      <c r="BE822" s="93"/>
      <c r="BF822" s="93"/>
      <c r="BG822" s="93"/>
      <c r="BH822" s="93"/>
      <c r="BI822" s="93"/>
      <c r="BJ822" s="93"/>
      <c r="BK822" s="93"/>
    </row>
    <row r="823" spans="1:63" x14ac:dyDescent="0.2">
      <c r="A823" s="91"/>
      <c r="B823" s="92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  <c r="AE823" s="92"/>
      <c r="AF823" s="92"/>
      <c r="AG823" s="92"/>
      <c r="AH823" s="92"/>
      <c r="AI823" s="92"/>
      <c r="AJ823" s="92"/>
      <c r="AK823" s="92"/>
      <c r="AL823" s="93"/>
      <c r="AM823" s="93"/>
      <c r="AN823" s="93"/>
      <c r="AO823" s="93"/>
      <c r="AP823" s="93"/>
      <c r="AQ823" s="93"/>
      <c r="AR823" s="93"/>
      <c r="AS823" s="93"/>
      <c r="AT823" s="93"/>
      <c r="AU823" s="92"/>
      <c r="AV823" s="93"/>
      <c r="AW823" s="93"/>
      <c r="AX823" s="93"/>
      <c r="AY823" s="93"/>
      <c r="AZ823" s="93"/>
      <c r="BA823" s="93"/>
      <c r="BB823" s="93"/>
      <c r="BC823" s="93"/>
      <c r="BD823" s="93"/>
      <c r="BE823" s="93"/>
      <c r="BF823" s="93"/>
      <c r="BG823" s="93"/>
      <c r="BH823" s="93"/>
      <c r="BI823" s="93"/>
      <c r="BJ823" s="93"/>
      <c r="BK823" s="93"/>
    </row>
    <row r="824" spans="1:63" x14ac:dyDescent="0.2">
      <c r="A824" s="91"/>
      <c r="B824" s="92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  <c r="AE824" s="92"/>
      <c r="AF824" s="92"/>
      <c r="AG824" s="92"/>
      <c r="AH824" s="92"/>
      <c r="AI824" s="92"/>
      <c r="AJ824" s="92"/>
      <c r="AK824" s="92"/>
      <c r="AL824" s="93"/>
      <c r="AM824" s="93"/>
      <c r="AN824" s="93"/>
      <c r="AO824" s="93"/>
      <c r="AP824" s="93"/>
      <c r="AQ824" s="93"/>
      <c r="AR824" s="93"/>
      <c r="AS824" s="93"/>
      <c r="AT824" s="93"/>
      <c r="AU824" s="92"/>
      <c r="AV824" s="93"/>
      <c r="AW824" s="93"/>
      <c r="AX824" s="93"/>
      <c r="AY824" s="93"/>
      <c r="AZ824" s="93"/>
      <c r="BA824" s="93"/>
      <c r="BB824" s="93"/>
      <c r="BC824" s="93"/>
      <c r="BD824" s="93"/>
      <c r="BE824" s="93"/>
      <c r="BF824" s="93"/>
      <c r="BG824" s="93"/>
      <c r="BH824" s="93"/>
      <c r="BI824" s="93"/>
      <c r="BJ824" s="93"/>
      <c r="BK824" s="93"/>
    </row>
    <row r="825" spans="1:63" x14ac:dyDescent="0.2">
      <c r="A825" s="91"/>
      <c r="B825" s="92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  <c r="AE825" s="92"/>
      <c r="AF825" s="92"/>
      <c r="AG825" s="92"/>
      <c r="AH825" s="92"/>
      <c r="AI825" s="92"/>
      <c r="AJ825" s="92"/>
      <c r="AK825" s="92"/>
      <c r="AL825" s="93"/>
      <c r="AM825" s="93"/>
      <c r="AN825" s="93"/>
      <c r="AO825" s="93"/>
      <c r="AP825" s="93"/>
      <c r="AQ825" s="93"/>
      <c r="AR825" s="93"/>
      <c r="AS825" s="93"/>
      <c r="AT825" s="93"/>
      <c r="AU825" s="92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</row>
    <row r="826" spans="1:63" x14ac:dyDescent="0.2">
      <c r="A826" s="91"/>
      <c r="B826" s="92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  <c r="AE826" s="92"/>
      <c r="AF826" s="92"/>
      <c r="AG826" s="92"/>
      <c r="AH826" s="92"/>
      <c r="AI826" s="92"/>
      <c r="AJ826" s="92"/>
      <c r="AK826" s="92"/>
      <c r="AL826" s="93"/>
      <c r="AM826" s="93"/>
      <c r="AN826" s="93"/>
      <c r="AO826" s="93"/>
      <c r="AP826" s="93"/>
      <c r="AQ826" s="93"/>
      <c r="AR826" s="93"/>
      <c r="AS826" s="93"/>
      <c r="AT826" s="93"/>
      <c r="AU826" s="92"/>
      <c r="AV826" s="93"/>
      <c r="AW826" s="93"/>
      <c r="AX826" s="93"/>
      <c r="AY826" s="93"/>
      <c r="AZ826" s="93"/>
      <c r="BA826" s="93"/>
      <c r="BB826" s="93"/>
      <c r="BC826" s="93"/>
      <c r="BD826" s="93"/>
      <c r="BE826" s="93"/>
      <c r="BF826" s="93"/>
      <c r="BG826" s="93"/>
      <c r="BH826" s="93"/>
      <c r="BI826" s="93"/>
      <c r="BJ826" s="93"/>
      <c r="BK826" s="93"/>
    </row>
    <row r="827" spans="1:63" x14ac:dyDescent="0.2">
      <c r="A827" s="91"/>
      <c r="B827" s="92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  <c r="AE827" s="92"/>
      <c r="AF827" s="92"/>
      <c r="AG827" s="92"/>
      <c r="AH827" s="92"/>
      <c r="AI827" s="92"/>
      <c r="AJ827" s="92"/>
      <c r="AK827" s="92"/>
      <c r="AL827" s="93"/>
      <c r="AM827" s="93"/>
      <c r="AN827" s="93"/>
      <c r="AO827" s="93"/>
      <c r="AP827" s="93"/>
      <c r="AQ827" s="93"/>
      <c r="AR827" s="93"/>
      <c r="AS827" s="93"/>
      <c r="AT827" s="93"/>
      <c r="AU827" s="92"/>
      <c r="AV827" s="93"/>
      <c r="AW827" s="93"/>
      <c r="AX827" s="93"/>
      <c r="AY827" s="93"/>
      <c r="AZ827" s="93"/>
      <c r="BA827" s="93"/>
      <c r="BB827" s="93"/>
      <c r="BC827" s="93"/>
      <c r="BD827" s="93"/>
      <c r="BE827" s="93"/>
      <c r="BF827" s="93"/>
      <c r="BG827" s="93"/>
      <c r="BH827" s="93"/>
      <c r="BI827" s="93"/>
      <c r="BJ827" s="93"/>
      <c r="BK827" s="93"/>
    </row>
    <row r="828" spans="1:63" x14ac:dyDescent="0.2">
      <c r="A828" s="91"/>
      <c r="B828" s="92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  <c r="AE828" s="92"/>
      <c r="AF828" s="92"/>
      <c r="AG828" s="92"/>
      <c r="AH828" s="92"/>
      <c r="AI828" s="92"/>
      <c r="AJ828" s="92"/>
      <c r="AK828" s="92"/>
      <c r="AL828" s="93"/>
      <c r="AM828" s="93"/>
      <c r="AN828" s="93"/>
      <c r="AO828" s="93"/>
      <c r="AP828" s="93"/>
      <c r="AQ828" s="93"/>
      <c r="AR828" s="93"/>
      <c r="AS828" s="93"/>
      <c r="AT828" s="93"/>
      <c r="AU828" s="92"/>
      <c r="AV828" s="93"/>
      <c r="AW828" s="93"/>
      <c r="AX828" s="93"/>
      <c r="AY828" s="93"/>
      <c r="AZ828" s="93"/>
      <c r="BA828" s="93"/>
      <c r="BB828" s="93"/>
      <c r="BC828" s="93"/>
      <c r="BD828" s="93"/>
      <c r="BE828" s="93"/>
      <c r="BF828" s="93"/>
      <c r="BG828" s="93"/>
      <c r="BH828" s="93"/>
      <c r="BI828" s="93"/>
      <c r="BJ828" s="93"/>
      <c r="BK828" s="93"/>
    </row>
    <row r="829" spans="1:63" x14ac:dyDescent="0.2">
      <c r="A829" s="91"/>
      <c r="B829" s="92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  <c r="AE829" s="92"/>
      <c r="AF829" s="92"/>
      <c r="AG829" s="92"/>
      <c r="AH829" s="92"/>
      <c r="AI829" s="92"/>
      <c r="AJ829" s="92"/>
      <c r="AK829" s="92"/>
      <c r="AL829" s="93"/>
      <c r="AM829" s="93"/>
      <c r="AN829" s="93"/>
      <c r="AO829" s="93"/>
      <c r="AP829" s="93"/>
      <c r="AQ829" s="93"/>
      <c r="AR829" s="93"/>
      <c r="AS829" s="93"/>
      <c r="AT829" s="93"/>
      <c r="AU829" s="92"/>
      <c r="AV829" s="93"/>
      <c r="AW829" s="93"/>
      <c r="AX829" s="93"/>
      <c r="AY829" s="93"/>
      <c r="AZ829" s="93"/>
      <c r="BA829" s="93"/>
      <c r="BB829" s="93"/>
      <c r="BC829" s="93"/>
      <c r="BD829" s="93"/>
      <c r="BE829" s="93"/>
      <c r="BF829" s="93"/>
      <c r="BG829" s="93"/>
      <c r="BH829" s="93"/>
      <c r="BI829" s="93"/>
      <c r="BJ829" s="93"/>
      <c r="BK829" s="93"/>
    </row>
    <row r="830" spans="1:63" x14ac:dyDescent="0.2">
      <c r="A830" s="91"/>
      <c r="B830" s="92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  <c r="AE830" s="92"/>
      <c r="AF830" s="92"/>
      <c r="AG830" s="92"/>
      <c r="AH830" s="92"/>
      <c r="AI830" s="92"/>
      <c r="AJ830" s="92"/>
      <c r="AK830" s="92"/>
      <c r="AL830" s="93"/>
      <c r="AM830" s="93"/>
      <c r="AN830" s="93"/>
      <c r="AO830" s="93"/>
      <c r="AP830" s="93"/>
      <c r="AQ830" s="93"/>
      <c r="AR830" s="93"/>
      <c r="AS830" s="93"/>
      <c r="AT830" s="93"/>
      <c r="AU830" s="92"/>
      <c r="AV830" s="93"/>
      <c r="AW830" s="93"/>
      <c r="AX830" s="93"/>
      <c r="AY830" s="93"/>
      <c r="AZ830" s="93"/>
      <c r="BA830" s="93"/>
      <c r="BB830" s="93"/>
      <c r="BC830" s="93"/>
      <c r="BD830" s="93"/>
      <c r="BE830" s="93"/>
      <c r="BF830" s="93"/>
      <c r="BG830" s="93"/>
      <c r="BH830" s="93"/>
      <c r="BI830" s="93"/>
      <c r="BJ830" s="93"/>
      <c r="BK830" s="93"/>
    </row>
    <row r="831" spans="1:63" x14ac:dyDescent="0.2">
      <c r="A831" s="91"/>
      <c r="B831" s="92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  <c r="AE831" s="92"/>
      <c r="AF831" s="92"/>
      <c r="AG831" s="92"/>
      <c r="AH831" s="92"/>
      <c r="AI831" s="92"/>
      <c r="AJ831" s="92"/>
      <c r="AK831" s="92"/>
      <c r="AL831" s="93"/>
      <c r="AM831" s="93"/>
      <c r="AN831" s="93"/>
      <c r="AO831" s="93"/>
      <c r="AP831" s="93"/>
      <c r="AQ831" s="93"/>
      <c r="AR831" s="93"/>
      <c r="AS831" s="93"/>
      <c r="AT831" s="93"/>
      <c r="AU831" s="92"/>
      <c r="AV831" s="93"/>
      <c r="AW831" s="93"/>
      <c r="AX831" s="93"/>
      <c r="AY831" s="93"/>
      <c r="AZ831" s="93"/>
      <c r="BA831" s="93"/>
      <c r="BB831" s="93"/>
      <c r="BC831" s="93"/>
      <c r="BD831" s="93"/>
      <c r="BE831" s="93"/>
      <c r="BF831" s="93"/>
      <c r="BG831" s="93"/>
      <c r="BH831" s="93"/>
      <c r="BI831" s="93"/>
      <c r="BJ831" s="93"/>
      <c r="BK831" s="93"/>
    </row>
    <row r="832" spans="1:63" x14ac:dyDescent="0.2">
      <c r="A832" s="91"/>
      <c r="B832" s="92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  <c r="AE832" s="92"/>
      <c r="AF832" s="92"/>
      <c r="AG832" s="92"/>
      <c r="AH832" s="92"/>
      <c r="AI832" s="92"/>
      <c r="AJ832" s="92"/>
      <c r="AK832" s="92"/>
      <c r="AL832" s="93"/>
      <c r="AM832" s="93"/>
      <c r="AN832" s="93"/>
      <c r="AO832" s="93"/>
      <c r="AP832" s="93"/>
      <c r="AQ832" s="93"/>
      <c r="AR832" s="93"/>
      <c r="AS832" s="93"/>
      <c r="AT832" s="93"/>
      <c r="AU832" s="92"/>
      <c r="AV832" s="93"/>
      <c r="AW832" s="93"/>
      <c r="AX832" s="93"/>
      <c r="AY832" s="93"/>
      <c r="AZ832" s="93"/>
      <c r="BA832" s="93"/>
      <c r="BB832" s="93"/>
      <c r="BC832" s="93"/>
      <c r="BD832" s="93"/>
      <c r="BE832" s="93"/>
      <c r="BF832" s="93"/>
      <c r="BG832" s="93"/>
      <c r="BH832" s="93"/>
      <c r="BI832" s="93"/>
      <c r="BJ832" s="93"/>
      <c r="BK832" s="93"/>
    </row>
    <row r="833" spans="1:63" x14ac:dyDescent="0.2">
      <c r="A833" s="91"/>
      <c r="B833" s="92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  <c r="AE833" s="92"/>
      <c r="AF833" s="92"/>
      <c r="AG833" s="92"/>
      <c r="AH833" s="92"/>
      <c r="AI833" s="92"/>
      <c r="AJ833" s="92"/>
      <c r="AK833" s="92"/>
      <c r="AL833" s="93"/>
      <c r="AM833" s="93"/>
      <c r="AN833" s="93"/>
      <c r="AO833" s="93"/>
      <c r="AP833" s="93"/>
      <c r="AQ833" s="93"/>
      <c r="AR833" s="93"/>
      <c r="AS833" s="93"/>
      <c r="AT833" s="93"/>
      <c r="AU833" s="92"/>
      <c r="AV833" s="93"/>
      <c r="AW833" s="93"/>
      <c r="AX833" s="93"/>
      <c r="AY833" s="93"/>
      <c r="AZ833" s="93"/>
      <c r="BA833" s="93"/>
      <c r="BB833" s="93"/>
      <c r="BC833" s="93"/>
      <c r="BD833" s="93"/>
      <c r="BE833" s="93"/>
      <c r="BF833" s="93"/>
      <c r="BG833" s="93"/>
      <c r="BH833" s="93"/>
      <c r="BI833" s="93"/>
      <c r="BJ833" s="93"/>
      <c r="BK833" s="93"/>
    </row>
    <row r="834" spans="1:63" x14ac:dyDescent="0.2">
      <c r="A834" s="91"/>
      <c r="B834" s="92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92"/>
      <c r="AH834" s="92"/>
      <c r="AI834" s="92"/>
      <c r="AJ834" s="92"/>
      <c r="AK834" s="92"/>
      <c r="AL834" s="93"/>
      <c r="AM834" s="93"/>
      <c r="AN834" s="93"/>
      <c r="AO834" s="93"/>
      <c r="AP834" s="93"/>
      <c r="AQ834" s="93"/>
      <c r="AR834" s="93"/>
      <c r="AS834" s="93"/>
      <c r="AT834" s="93"/>
      <c r="AU834" s="92"/>
      <c r="AV834" s="93"/>
      <c r="AW834" s="93"/>
      <c r="AX834" s="93"/>
      <c r="AY834" s="93"/>
      <c r="AZ834" s="93"/>
      <c r="BA834" s="93"/>
      <c r="BB834" s="93"/>
      <c r="BC834" s="93"/>
      <c r="BD834" s="93"/>
      <c r="BE834" s="93"/>
      <c r="BF834" s="93"/>
      <c r="BG834" s="93"/>
      <c r="BH834" s="93"/>
      <c r="BI834" s="93"/>
      <c r="BJ834" s="93"/>
      <c r="BK834" s="93"/>
    </row>
    <row r="835" spans="1:63" x14ac:dyDescent="0.2">
      <c r="A835" s="91"/>
      <c r="B835" s="92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  <c r="AE835" s="92"/>
      <c r="AF835" s="92"/>
      <c r="AG835" s="92"/>
      <c r="AH835" s="92"/>
      <c r="AI835" s="92"/>
      <c r="AJ835" s="92"/>
      <c r="AK835" s="92"/>
      <c r="AL835" s="93"/>
      <c r="AM835" s="93"/>
      <c r="AN835" s="93"/>
      <c r="AO835" s="93"/>
      <c r="AP835" s="93"/>
      <c r="AQ835" s="93"/>
      <c r="AR835" s="93"/>
      <c r="AS835" s="93"/>
      <c r="AT835" s="93"/>
      <c r="AU835" s="92"/>
      <c r="AV835" s="93"/>
      <c r="AW835" s="93"/>
      <c r="AX835" s="93"/>
      <c r="AY835" s="93"/>
      <c r="AZ835" s="93"/>
      <c r="BA835" s="93"/>
      <c r="BB835" s="93"/>
      <c r="BC835" s="93"/>
      <c r="BD835" s="93"/>
      <c r="BE835" s="93"/>
      <c r="BF835" s="93"/>
      <c r="BG835" s="93"/>
      <c r="BH835" s="93"/>
      <c r="BI835" s="93"/>
      <c r="BJ835" s="93"/>
      <c r="BK835" s="93"/>
    </row>
    <row r="836" spans="1:63" x14ac:dyDescent="0.2">
      <c r="A836" s="91"/>
      <c r="B836" s="92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  <c r="AE836" s="92"/>
      <c r="AF836" s="92"/>
      <c r="AG836" s="92"/>
      <c r="AH836" s="92"/>
      <c r="AI836" s="92"/>
      <c r="AJ836" s="92"/>
      <c r="AK836" s="92"/>
      <c r="AL836" s="93"/>
      <c r="AM836" s="93"/>
      <c r="AN836" s="93"/>
      <c r="AO836" s="93"/>
      <c r="AP836" s="93"/>
      <c r="AQ836" s="93"/>
      <c r="AR836" s="93"/>
      <c r="AS836" s="93"/>
      <c r="AT836" s="93"/>
      <c r="AU836" s="92"/>
      <c r="AV836" s="93"/>
      <c r="AW836" s="93"/>
      <c r="AX836" s="93"/>
      <c r="AY836" s="93"/>
      <c r="AZ836" s="93"/>
      <c r="BA836" s="93"/>
      <c r="BB836" s="93"/>
      <c r="BC836" s="93"/>
      <c r="BD836" s="93"/>
      <c r="BE836" s="93"/>
      <c r="BF836" s="93"/>
      <c r="BG836" s="93"/>
      <c r="BH836" s="93"/>
      <c r="BI836" s="93"/>
      <c r="BJ836" s="93"/>
      <c r="BK836" s="93"/>
    </row>
    <row r="837" spans="1:63" x14ac:dyDescent="0.2">
      <c r="A837" s="91"/>
      <c r="B837" s="92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  <c r="AE837" s="92"/>
      <c r="AF837" s="92"/>
      <c r="AG837" s="92"/>
      <c r="AH837" s="92"/>
      <c r="AI837" s="92"/>
      <c r="AJ837" s="92"/>
      <c r="AK837" s="92"/>
      <c r="AL837" s="93"/>
      <c r="AM837" s="93"/>
      <c r="AN837" s="93"/>
      <c r="AO837" s="93"/>
      <c r="AP837" s="93"/>
      <c r="AQ837" s="93"/>
      <c r="AR837" s="93"/>
      <c r="AS837" s="93"/>
      <c r="AT837" s="93"/>
      <c r="AU837" s="92"/>
      <c r="AV837" s="93"/>
      <c r="AW837" s="93"/>
      <c r="AX837" s="93"/>
      <c r="AY837" s="93"/>
      <c r="AZ837" s="93"/>
      <c r="BA837" s="93"/>
      <c r="BB837" s="93"/>
      <c r="BC837" s="93"/>
      <c r="BD837" s="93"/>
      <c r="BE837" s="93"/>
      <c r="BF837" s="93"/>
      <c r="BG837" s="93"/>
      <c r="BH837" s="93"/>
      <c r="BI837" s="93"/>
      <c r="BJ837" s="93"/>
      <c r="BK837" s="93"/>
    </row>
    <row r="838" spans="1:63" x14ac:dyDescent="0.2">
      <c r="A838" s="91"/>
      <c r="B838" s="92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  <c r="AE838" s="92"/>
      <c r="AF838" s="92"/>
      <c r="AG838" s="92"/>
      <c r="AH838" s="92"/>
      <c r="AI838" s="92"/>
      <c r="AJ838" s="92"/>
      <c r="AK838" s="92"/>
      <c r="AL838" s="93"/>
      <c r="AM838" s="93"/>
      <c r="AN838" s="93"/>
      <c r="AO838" s="93"/>
      <c r="AP838" s="93"/>
      <c r="AQ838" s="93"/>
      <c r="AR838" s="93"/>
      <c r="AS838" s="93"/>
      <c r="AT838" s="93"/>
      <c r="AU838" s="92"/>
      <c r="AV838" s="93"/>
      <c r="AW838" s="93"/>
      <c r="AX838" s="93"/>
      <c r="AY838" s="93"/>
      <c r="AZ838" s="93"/>
      <c r="BA838" s="93"/>
      <c r="BB838" s="93"/>
      <c r="BC838" s="93"/>
      <c r="BD838" s="93"/>
      <c r="BE838" s="93"/>
      <c r="BF838" s="93"/>
      <c r="BG838" s="93"/>
      <c r="BH838" s="93"/>
      <c r="BI838" s="93"/>
      <c r="BJ838" s="93"/>
      <c r="BK838" s="93"/>
    </row>
    <row r="839" spans="1:63" x14ac:dyDescent="0.2">
      <c r="A839" s="91"/>
      <c r="B839" s="92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  <c r="AE839" s="92"/>
      <c r="AF839" s="92"/>
      <c r="AG839" s="92"/>
      <c r="AH839" s="92"/>
      <c r="AI839" s="92"/>
      <c r="AJ839" s="92"/>
      <c r="AK839" s="92"/>
      <c r="AL839" s="93"/>
      <c r="AM839" s="93"/>
      <c r="AN839" s="93"/>
      <c r="AO839" s="93"/>
      <c r="AP839" s="93"/>
      <c r="AQ839" s="93"/>
      <c r="AR839" s="93"/>
      <c r="AS839" s="93"/>
      <c r="AT839" s="93"/>
      <c r="AU839" s="92"/>
      <c r="AV839" s="93"/>
      <c r="AW839" s="93"/>
      <c r="AX839" s="93"/>
      <c r="AY839" s="93"/>
      <c r="AZ839" s="93"/>
      <c r="BA839" s="93"/>
      <c r="BB839" s="93"/>
      <c r="BC839" s="93"/>
      <c r="BD839" s="93"/>
      <c r="BE839" s="93"/>
      <c r="BF839" s="93"/>
      <c r="BG839" s="93"/>
      <c r="BH839" s="93"/>
      <c r="BI839" s="93"/>
      <c r="BJ839" s="93"/>
      <c r="BK839" s="93"/>
    </row>
    <row r="840" spans="1:63" x14ac:dyDescent="0.2">
      <c r="A840" s="91"/>
      <c r="B840" s="92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3"/>
      <c r="AM840" s="93"/>
      <c r="AN840" s="93"/>
      <c r="AO840" s="93"/>
      <c r="AP840" s="93"/>
      <c r="AQ840" s="93"/>
      <c r="AR840" s="93"/>
      <c r="AS840" s="93"/>
      <c r="AT840" s="93"/>
      <c r="AU840" s="92"/>
      <c r="AV840" s="93"/>
      <c r="AW840" s="93"/>
      <c r="AX840" s="93"/>
      <c r="AY840" s="93"/>
      <c r="AZ840" s="93"/>
      <c r="BA840" s="93"/>
      <c r="BB840" s="93"/>
      <c r="BC840" s="93"/>
      <c r="BD840" s="93"/>
      <c r="BE840" s="93"/>
      <c r="BF840" s="93"/>
      <c r="BG840" s="93"/>
      <c r="BH840" s="93"/>
      <c r="BI840" s="93"/>
      <c r="BJ840" s="93"/>
      <c r="BK840" s="93"/>
    </row>
    <row r="841" spans="1:63" x14ac:dyDescent="0.2">
      <c r="A841" s="91"/>
      <c r="B841" s="92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92"/>
      <c r="AK841" s="92"/>
      <c r="AL841" s="93"/>
      <c r="AM841" s="93"/>
      <c r="AN841" s="93"/>
      <c r="AO841" s="93"/>
      <c r="AP841" s="93"/>
      <c r="AQ841" s="93"/>
      <c r="AR841" s="93"/>
      <c r="AS841" s="93"/>
      <c r="AT841" s="93"/>
      <c r="AU841" s="92"/>
      <c r="AV841" s="93"/>
      <c r="AW841" s="93"/>
      <c r="AX841" s="93"/>
      <c r="AY841" s="93"/>
      <c r="AZ841" s="93"/>
      <c r="BA841" s="93"/>
      <c r="BB841" s="93"/>
      <c r="BC841" s="93"/>
      <c r="BD841" s="93"/>
      <c r="BE841" s="93"/>
      <c r="BF841" s="93"/>
      <c r="BG841" s="93"/>
      <c r="BH841" s="93"/>
      <c r="BI841" s="93"/>
      <c r="BJ841" s="93"/>
      <c r="BK841" s="93"/>
    </row>
    <row r="842" spans="1:63" x14ac:dyDescent="0.2">
      <c r="A842" s="91"/>
      <c r="B842" s="92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  <c r="AE842" s="92"/>
      <c r="AF842" s="92"/>
      <c r="AG842" s="92"/>
      <c r="AH842" s="92"/>
      <c r="AI842" s="92"/>
      <c r="AJ842" s="92"/>
      <c r="AK842" s="92"/>
      <c r="AL842" s="93"/>
      <c r="AM842" s="93"/>
      <c r="AN842" s="93"/>
      <c r="AO842" s="93"/>
      <c r="AP842" s="93"/>
      <c r="AQ842" s="93"/>
      <c r="AR842" s="93"/>
      <c r="AS842" s="93"/>
      <c r="AT842" s="93"/>
      <c r="AU842" s="92"/>
      <c r="AV842" s="93"/>
      <c r="AW842" s="93"/>
      <c r="AX842" s="93"/>
      <c r="AY842" s="93"/>
      <c r="AZ842" s="93"/>
      <c r="BA842" s="93"/>
      <c r="BB842" s="93"/>
      <c r="BC842" s="93"/>
      <c r="BD842" s="93"/>
      <c r="BE842" s="93"/>
      <c r="BF842" s="93"/>
      <c r="BG842" s="93"/>
      <c r="BH842" s="93"/>
      <c r="BI842" s="93"/>
      <c r="BJ842" s="93"/>
      <c r="BK842" s="93"/>
    </row>
    <row r="843" spans="1:63" x14ac:dyDescent="0.2">
      <c r="A843" s="91"/>
      <c r="B843" s="92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  <c r="AE843" s="92"/>
      <c r="AF843" s="92"/>
      <c r="AG843" s="92"/>
      <c r="AH843" s="92"/>
      <c r="AI843" s="92"/>
      <c r="AJ843" s="92"/>
      <c r="AK843" s="92"/>
      <c r="AL843" s="93"/>
      <c r="AM843" s="93"/>
      <c r="AN843" s="93"/>
      <c r="AO843" s="93"/>
      <c r="AP843" s="93"/>
      <c r="AQ843" s="93"/>
      <c r="AR843" s="93"/>
      <c r="AS843" s="93"/>
      <c r="AT843" s="93"/>
      <c r="AU843" s="92"/>
      <c r="AV843" s="93"/>
      <c r="AW843" s="93"/>
      <c r="AX843" s="93"/>
      <c r="AY843" s="93"/>
      <c r="AZ843" s="93"/>
      <c r="BA843" s="93"/>
      <c r="BB843" s="93"/>
      <c r="BC843" s="93"/>
      <c r="BD843" s="93"/>
      <c r="BE843" s="93"/>
      <c r="BF843" s="93"/>
      <c r="BG843" s="93"/>
      <c r="BH843" s="93"/>
      <c r="BI843" s="93"/>
      <c r="BJ843" s="93"/>
      <c r="BK843" s="93"/>
    </row>
    <row r="844" spans="1:63" x14ac:dyDescent="0.2">
      <c r="A844" s="91"/>
      <c r="B844" s="92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  <c r="AE844" s="92"/>
      <c r="AF844" s="92"/>
      <c r="AG844" s="92"/>
      <c r="AH844" s="92"/>
      <c r="AI844" s="92"/>
      <c r="AJ844" s="92"/>
      <c r="AK844" s="92"/>
      <c r="AL844" s="93"/>
      <c r="AM844" s="93"/>
      <c r="AN844" s="93"/>
      <c r="AO844" s="93"/>
      <c r="AP844" s="93"/>
      <c r="AQ844" s="93"/>
      <c r="AR844" s="93"/>
      <c r="AS844" s="93"/>
      <c r="AT844" s="93"/>
      <c r="AU844" s="92"/>
      <c r="AV844" s="93"/>
      <c r="AW844" s="93"/>
      <c r="AX844" s="93"/>
      <c r="AY844" s="93"/>
      <c r="AZ844" s="93"/>
      <c r="BA844" s="93"/>
      <c r="BB844" s="93"/>
      <c r="BC844" s="93"/>
      <c r="BD844" s="93"/>
      <c r="BE844" s="93"/>
      <c r="BF844" s="93"/>
      <c r="BG844" s="93"/>
      <c r="BH844" s="93"/>
      <c r="BI844" s="93"/>
      <c r="BJ844" s="93"/>
      <c r="BK844" s="93"/>
    </row>
    <row r="845" spans="1:63" x14ac:dyDescent="0.2">
      <c r="A845" s="91"/>
      <c r="B845" s="92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  <c r="AE845" s="92"/>
      <c r="AF845" s="92"/>
      <c r="AG845" s="92"/>
      <c r="AH845" s="92"/>
      <c r="AI845" s="92"/>
      <c r="AJ845" s="92"/>
      <c r="AK845" s="92"/>
      <c r="AL845" s="93"/>
      <c r="AM845" s="93"/>
      <c r="AN845" s="93"/>
      <c r="AO845" s="93"/>
      <c r="AP845" s="93"/>
      <c r="AQ845" s="93"/>
      <c r="AR845" s="93"/>
      <c r="AS845" s="93"/>
      <c r="AT845" s="93"/>
      <c r="AU845" s="92"/>
      <c r="AV845" s="93"/>
      <c r="AW845" s="93"/>
      <c r="AX845" s="93"/>
      <c r="AY845" s="93"/>
      <c r="AZ845" s="93"/>
      <c r="BA845" s="93"/>
      <c r="BB845" s="93"/>
      <c r="BC845" s="93"/>
      <c r="BD845" s="93"/>
      <c r="BE845" s="93"/>
      <c r="BF845" s="93"/>
      <c r="BG845" s="93"/>
      <c r="BH845" s="93"/>
      <c r="BI845" s="93"/>
      <c r="BJ845" s="93"/>
      <c r="BK845" s="93"/>
    </row>
    <row r="846" spans="1:63" x14ac:dyDescent="0.2">
      <c r="A846" s="91"/>
      <c r="B846" s="92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  <c r="AE846" s="92"/>
      <c r="AF846" s="92"/>
      <c r="AG846" s="92"/>
      <c r="AH846" s="92"/>
      <c r="AI846" s="92"/>
      <c r="AJ846" s="92"/>
      <c r="AK846" s="92"/>
      <c r="AL846" s="93"/>
      <c r="AM846" s="93"/>
      <c r="AN846" s="93"/>
      <c r="AO846" s="93"/>
      <c r="AP846" s="93"/>
      <c r="AQ846" s="93"/>
      <c r="AR846" s="93"/>
      <c r="AS846" s="93"/>
      <c r="AT846" s="93"/>
      <c r="AU846" s="92"/>
      <c r="AV846" s="93"/>
      <c r="AW846" s="93"/>
      <c r="AX846" s="93"/>
      <c r="AY846" s="93"/>
      <c r="AZ846" s="93"/>
      <c r="BA846" s="93"/>
      <c r="BB846" s="93"/>
      <c r="BC846" s="93"/>
      <c r="BD846" s="93"/>
      <c r="BE846" s="93"/>
      <c r="BF846" s="93"/>
      <c r="BG846" s="93"/>
      <c r="BH846" s="93"/>
      <c r="BI846" s="93"/>
      <c r="BJ846" s="93"/>
      <c r="BK846" s="93"/>
    </row>
    <row r="847" spans="1:63" x14ac:dyDescent="0.2">
      <c r="A847" s="91"/>
      <c r="B847" s="92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  <c r="AE847" s="92"/>
      <c r="AF847" s="92"/>
      <c r="AG847" s="92"/>
      <c r="AH847" s="92"/>
      <c r="AI847" s="92"/>
      <c r="AJ847" s="92"/>
      <c r="AK847" s="92"/>
      <c r="AL847" s="93"/>
      <c r="AM847" s="93"/>
      <c r="AN847" s="93"/>
      <c r="AO847" s="93"/>
      <c r="AP847" s="93"/>
      <c r="AQ847" s="93"/>
      <c r="AR847" s="93"/>
      <c r="AS847" s="93"/>
      <c r="AT847" s="93"/>
      <c r="AU847" s="92"/>
      <c r="AV847" s="93"/>
      <c r="AW847" s="93"/>
      <c r="AX847" s="93"/>
      <c r="AY847" s="93"/>
      <c r="AZ847" s="93"/>
      <c r="BA847" s="93"/>
      <c r="BB847" s="93"/>
      <c r="BC847" s="93"/>
      <c r="BD847" s="93"/>
      <c r="BE847" s="93"/>
      <c r="BF847" s="93"/>
      <c r="BG847" s="93"/>
      <c r="BH847" s="93"/>
      <c r="BI847" s="93"/>
      <c r="BJ847" s="93"/>
      <c r="BK847" s="93"/>
    </row>
    <row r="848" spans="1:63" x14ac:dyDescent="0.2">
      <c r="A848" s="91"/>
      <c r="B848" s="92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  <c r="AE848" s="92"/>
      <c r="AF848" s="92"/>
      <c r="AG848" s="92"/>
      <c r="AH848" s="92"/>
      <c r="AI848" s="92"/>
      <c r="AJ848" s="92"/>
      <c r="AK848" s="92"/>
      <c r="AL848" s="93"/>
      <c r="AM848" s="93"/>
      <c r="AN848" s="93"/>
      <c r="AO848" s="93"/>
      <c r="AP848" s="93"/>
      <c r="AQ848" s="93"/>
      <c r="AR848" s="93"/>
      <c r="AS848" s="93"/>
      <c r="AT848" s="93"/>
      <c r="AU848" s="92"/>
      <c r="AV848" s="93"/>
      <c r="AW848" s="93"/>
      <c r="AX848" s="93"/>
      <c r="AY848" s="93"/>
      <c r="AZ848" s="93"/>
      <c r="BA848" s="93"/>
      <c r="BB848" s="93"/>
      <c r="BC848" s="93"/>
      <c r="BD848" s="93"/>
      <c r="BE848" s="93"/>
      <c r="BF848" s="93"/>
      <c r="BG848" s="93"/>
      <c r="BH848" s="93"/>
      <c r="BI848" s="93"/>
      <c r="BJ848" s="93"/>
      <c r="BK848" s="93"/>
    </row>
    <row r="849" spans="1:63" x14ac:dyDescent="0.2">
      <c r="A849" s="91"/>
      <c r="B849" s="92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92"/>
      <c r="AH849" s="92"/>
      <c r="AI849" s="92"/>
      <c r="AJ849" s="92"/>
      <c r="AK849" s="92"/>
      <c r="AL849" s="93"/>
      <c r="AM849" s="93"/>
      <c r="AN849" s="93"/>
      <c r="AO849" s="93"/>
      <c r="AP849" s="93"/>
      <c r="AQ849" s="93"/>
      <c r="AR849" s="93"/>
      <c r="AS849" s="93"/>
      <c r="AT849" s="93"/>
      <c r="AU849" s="92"/>
      <c r="AV849" s="93"/>
      <c r="AW849" s="93"/>
      <c r="AX849" s="93"/>
      <c r="AY849" s="93"/>
      <c r="AZ849" s="93"/>
      <c r="BA849" s="93"/>
      <c r="BB849" s="93"/>
      <c r="BC849" s="93"/>
      <c r="BD849" s="93"/>
      <c r="BE849" s="93"/>
      <c r="BF849" s="93"/>
      <c r="BG849" s="93"/>
      <c r="BH849" s="93"/>
      <c r="BI849" s="93"/>
      <c r="BJ849" s="93"/>
      <c r="BK849" s="93"/>
    </row>
    <row r="850" spans="1:63" x14ac:dyDescent="0.2">
      <c r="A850" s="91"/>
      <c r="B850" s="92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  <c r="AE850" s="92"/>
      <c r="AF850" s="92"/>
      <c r="AG850" s="92"/>
      <c r="AH850" s="92"/>
      <c r="AI850" s="92"/>
      <c r="AJ850" s="92"/>
      <c r="AK850" s="92"/>
      <c r="AL850" s="93"/>
      <c r="AM850" s="93"/>
      <c r="AN850" s="93"/>
      <c r="AO850" s="93"/>
      <c r="AP850" s="93"/>
      <c r="AQ850" s="93"/>
      <c r="AR850" s="93"/>
      <c r="AS850" s="93"/>
      <c r="AT850" s="93"/>
      <c r="AU850" s="92"/>
      <c r="AV850" s="93"/>
      <c r="AW850" s="93"/>
      <c r="AX850" s="93"/>
      <c r="AY850" s="93"/>
      <c r="AZ850" s="93"/>
      <c r="BA850" s="93"/>
      <c r="BB850" s="93"/>
      <c r="BC850" s="93"/>
      <c r="BD850" s="93"/>
      <c r="BE850" s="93"/>
      <c r="BF850" s="93"/>
      <c r="BG850" s="93"/>
      <c r="BH850" s="93"/>
      <c r="BI850" s="93"/>
      <c r="BJ850" s="93"/>
      <c r="BK850" s="93"/>
    </row>
    <row r="851" spans="1:63" x14ac:dyDescent="0.2">
      <c r="A851" s="91"/>
      <c r="B851" s="92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  <c r="AE851" s="92"/>
      <c r="AF851" s="92"/>
      <c r="AG851" s="92"/>
      <c r="AH851" s="92"/>
      <c r="AI851" s="92"/>
      <c r="AJ851" s="92"/>
      <c r="AK851" s="92"/>
      <c r="AL851" s="93"/>
      <c r="AM851" s="93"/>
      <c r="AN851" s="93"/>
      <c r="AO851" s="93"/>
      <c r="AP851" s="93"/>
      <c r="AQ851" s="93"/>
      <c r="AR851" s="93"/>
      <c r="AS851" s="93"/>
      <c r="AT851" s="93"/>
      <c r="AU851" s="92"/>
      <c r="AV851" s="93"/>
      <c r="AW851" s="93"/>
      <c r="AX851" s="93"/>
      <c r="AY851" s="93"/>
      <c r="AZ851" s="93"/>
      <c r="BA851" s="93"/>
      <c r="BB851" s="93"/>
      <c r="BC851" s="93"/>
      <c r="BD851" s="93"/>
      <c r="BE851" s="93"/>
      <c r="BF851" s="93"/>
      <c r="BG851" s="93"/>
      <c r="BH851" s="93"/>
      <c r="BI851" s="93"/>
      <c r="BJ851" s="93"/>
      <c r="BK851" s="93"/>
    </row>
    <row r="852" spans="1:63" x14ac:dyDescent="0.2">
      <c r="A852" s="91"/>
      <c r="B852" s="92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  <c r="AE852" s="92"/>
      <c r="AF852" s="92"/>
      <c r="AG852" s="92"/>
      <c r="AH852" s="92"/>
      <c r="AI852" s="92"/>
      <c r="AJ852" s="92"/>
      <c r="AK852" s="92"/>
      <c r="AL852" s="93"/>
      <c r="AM852" s="93"/>
      <c r="AN852" s="93"/>
      <c r="AO852" s="93"/>
      <c r="AP852" s="93"/>
      <c r="AQ852" s="93"/>
      <c r="AR852" s="93"/>
      <c r="AS852" s="93"/>
      <c r="AT852" s="93"/>
      <c r="AU852" s="92"/>
      <c r="AV852" s="93"/>
      <c r="AW852" s="93"/>
      <c r="AX852" s="93"/>
      <c r="AY852" s="93"/>
      <c r="AZ852" s="93"/>
      <c r="BA852" s="93"/>
      <c r="BB852" s="93"/>
      <c r="BC852" s="93"/>
      <c r="BD852" s="93"/>
      <c r="BE852" s="93"/>
      <c r="BF852" s="93"/>
      <c r="BG852" s="93"/>
      <c r="BH852" s="93"/>
      <c r="BI852" s="93"/>
      <c r="BJ852" s="93"/>
      <c r="BK852" s="93"/>
    </row>
    <row r="853" spans="1:63" x14ac:dyDescent="0.2">
      <c r="A853" s="91"/>
      <c r="B853" s="92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  <c r="AE853" s="92"/>
      <c r="AF853" s="92"/>
      <c r="AG853" s="92"/>
      <c r="AH853" s="92"/>
      <c r="AI853" s="92"/>
      <c r="AJ853" s="92"/>
      <c r="AK853" s="92"/>
      <c r="AL853" s="93"/>
      <c r="AM853" s="93"/>
      <c r="AN853" s="93"/>
      <c r="AO853" s="93"/>
      <c r="AP853" s="93"/>
      <c r="AQ853" s="93"/>
      <c r="AR853" s="93"/>
      <c r="AS853" s="93"/>
      <c r="AT853" s="93"/>
      <c r="AU853" s="92"/>
      <c r="AV853" s="93"/>
      <c r="AW853" s="93"/>
      <c r="AX853" s="93"/>
      <c r="AY853" s="93"/>
      <c r="AZ853" s="93"/>
      <c r="BA853" s="93"/>
      <c r="BB853" s="93"/>
      <c r="BC853" s="93"/>
      <c r="BD853" s="93"/>
      <c r="BE853" s="93"/>
      <c r="BF853" s="93"/>
      <c r="BG853" s="93"/>
      <c r="BH853" s="93"/>
      <c r="BI853" s="93"/>
      <c r="BJ853" s="93"/>
      <c r="BK853" s="93"/>
    </row>
    <row r="854" spans="1:63" x14ac:dyDescent="0.2">
      <c r="A854" s="91"/>
      <c r="B854" s="92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  <c r="AE854" s="92"/>
      <c r="AF854" s="92"/>
      <c r="AG854" s="92"/>
      <c r="AH854" s="92"/>
      <c r="AI854" s="92"/>
      <c r="AJ854" s="92"/>
      <c r="AK854" s="92"/>
      <c r="AL854" s="93"/>
      <c r="AM854" s="93"/>
      <c r="AN854" s="93"/>
      <c r="AO854" s="93"/>
      <c r="AP854" s="93"/>
      <c r="AQ854" s="93"/>
      <c r="AR854" s="93"/>
      <c r="AS854" s="93"/>
      <c r="AT854" s="93"/>
      <c r="AU854" s="92"/>
      <c r="AV854" s="93"/>
      <c r="AW854" s="93"/>
      <c r="AX854" s="93"/>
      <c r="AY854" s="93"/>
      <c r="AZ854" s="93"/>
      <c r="BA854" s="93"/>
      <c r="BB854" s="93"/>
      <c r="BC854" s="93"/>
      <c r="BD854" s="93"/>
      <c r="BE854" s="93"/>
      <c r="BF854" s="93"/>
      <c r="BG854" s="93"/>
      <c r="BH854" s="93"/>
      <c r="BI854" s="93"/>
      <c r="BJ854" s="93"/>
      <c r="BK854" s="93"/>
    </row>
    <row r="855" spans="1:63" x14ac:dyDescent="0.2">
      <c r="A855" s="91"/>
      <c r="B855" s="92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  <c r="AE855" s="92"/>
      <c r="AF855" s="92"/>
      <c r="AG855" s="92"/>
      <c r="AH855" s="92"/>
      <c r="AI855" s="92"/>
      <c r="AJ855" s="92"/>
      <c r="AK855" s="92"/>
      <c r="AL855" s="93"/>
      <c r="AM855" s="93"/>
      <c r="AN855" s="93"/>
      <c r="AO855" s="93"/>
      <c r="AP855" s="93"/>
      <c r="AQ855" s="93"/>
      <c r="AR855" s="93"/>
      <c r="AS855" s="93"/>
      <c r="AT855" s="93"/>
      <c r="AU855" s="92"/>
      <c r="AV855" s="93"/>
      <c r="AW855" s="93"/>
      <c r="AX855" s="93"/>
      <c r="AY855" s="93"/>
      <c r="AZ855" s="93"/>
      <c r="BA855" s="93"/>
      <c r="BB855" s="93"/>
      <c r="BC855" s="93"/>
      <c r="BD855" s="93"/>
      <c r="BE855" s="93"/>
      <c r="BF855" s="93"/>
      <c r="BG855" s="93"/>
      <c r="BH855" s="93"/>
      <c r="BI855" s="93"/>
      <c r="BJ855" s="93"/>
      <c r="BK855" s="93"/>
    </row>
    <row r="856" spans="1:63" x14ac:dyDescent="0.2">
      <c r="A856" s="91"/>
      <c r="B856" s="92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  <c r="AE856" s="92"/>
      <c r="AF856" s="92"/>
      <c r="AG856" s="92"/>
      <c r="AH856" s="92"/>
      <c r="AI856" s="92"/>
      <c r="AJ856" s="92"/>
      <c r="AK856" s="92"/>
      <c r="AL856" s="93"/>
      <c r="AM856" s="93"/>
      <c r="AN856" s="93"/>
      <c r="AO856" s="93"/>
      <c r="AP856" s="93"/>
      <c r="AQ856" s="93"/>
      <c r="AR856" s="93"/>
      <c r="AS856" s="93"/>
      <c r="AT856" s="93"/>
      <c r="AU856" s="92"/>
      <c r="AV856" s="93"/>
      <c r="AW856" s="93"/>
      <c r="AX856" s="93"/>
      <c r="AY856" s="93"/>
      <c r="AZ856" s="93"/>
      <c r="BA856" s="93"/>
      <c r="BB856" s="93"/>
      <c r="BC856" s="93"/>
      <c r="BD856" s="93"/>
      <c r="BE856" s="93"/>
      <c r="BF856" s="93"/>
      <c r="BG856" s="93"/>
      <c r="BH856" s="93"/>
      <c r="BI856" s="93"/>
      <c r="BJ856" s="93"/>
      <c r="BK856" s="93"/>
    </row>
    <row r="857" spans="1:63" x14ac:dyDescent="0.2">
      <c r="A857" s="91"/>
      <c r="B857" s="92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3"/>
      <c r="AM857" s="93"/>
      <c r="AN857" s="93"/>
      <c r="AO857" s="93"/>
      <c r="AP857" s="93"/>
      <c r="AQ857" s="93"/>
      <c r="AR857" s="93"/>
      <c r="AS857" s="93"/>
      <c r="AT857" s="93"/>
      <c r="AU857" s="92"/>
      <c r="AV857" s="93"/>
      <c r="AW857" s="93"/>
      <c r="AX857" s="93"/>
      <c r="AY857" s="93"/>
      <c r="AZ857" s="93"/>
      <c r="BA857" s="93"/>
      <c r="BB857" s="93"/>
      <c r="BC857" s="93"/>
      <c r="BD857" s="93"/>
      <c r="BE857" s="93"/>
      <c r="BF857" s="93"/>
      <c r="BG857" s="93"/>
      <c r="BH857" s="93"/>
      <c r="BI857" s="93"/>
      <c r="BJ857" s="93"/>
      <c r="BK857" s="93"/>
    </row>
    <row r="858" spans="1:63" x14ac:dyDescent="0.2">
      <c r="A858" s="91"/>
      <c r="B858" s="92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  <c r="AE858" s="92"/>
      <c r="AF858" s="92"/>
      <c r="AG858" s="92"/>
      <c r="AH858" s="92"/>
      <c r="AI858" s="92"/>
      <c r="AJ858" s="92"/>
      <c r="AK858" s="92"/>
      <c r="AL858" s="93"/>
      <c r="AM858" s="93"/>
      <c r="AN858" s="93"/>
      <c r="AO858" s="93"/>
      <c r="AP858" s="93"/>
      <c r="AQ858" s="93"/>
      <c r="AR858" s="93"/>
      <c r="AS858" s="93"/>
      <c r="AT858" s="93"/>
      <c r="AU858" s="92"/>
      <c r="AV858" s="93"/>
      <c r="AW858" s="93"/>
      <c r="AX858" s="93"/>
      <c r="AY858" s="93"/>
      <c r="AZ858" s="93"/>
      <c r="BA858" s="93"/>
      <c r="BB858" s="93"/>
      <c r="BC858" s="93"/>
      <c r="BD858" s="93"/>
      <c r="BE858" s="93"/>
      <c r="BF858" s="93"/>
      <c r="BG858" s="93"/>
      <c r="BH858" s="93"/>
      <c r="BI858" s="93"/>
      <c r="BJ858" s="93"/>
      <c r="BK858" s="93"/>
    </row>
    <row r="859" spans="1:63" x14ac:dyDescent="0.2">
      <c r="A859" s="91"/>
      <c r="B859" s="92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92"/>
      <c r="AH859" s="92"/>
      <c r="AI859" s="92"/>
      <c r="AJ859" s="92"/>
      <c r="AK859" s="92"/>
      <c r="AL859" s="93"/>
      <c r="AM859" s="93"/>
      <c r="AN859" s="93"/>
      <c r="AO859" s="93"/>
      <c r="AP859" s="93"/>
      <c r="AQ859" s="93"/>
      <c r="AR859" s="93"/>
      <c r="AS859" s="93"/>
      <c r="AT859" s="93"/>
      <c r="AU859" s="92"/>
      <c r="AV859" s="93"/>
      <c r="AW859" s="93"/>
      <c r="AX859" s="93"/>
      <c r="AY859" s="93"/>
      <c r="AZ859" s="93"/>
      <c r="BA859" s="93"/>
      <c r="BB859" s="93"/>
      <c r="BC859" s="93"/>
      <c r="BD859" s="93"/>
      <c r="BE859" s="93"/>
      <c r="BF859" s="93"/>
      <c r="BG859" s="93"/>
      <c r="BH859" s="93"/>
      <c r="BI859" s="93"/>
      <c r="BJ859" s="93"/>
      <c r="BK859" s="93"/>
    </row>
    <row r="860" spans="1:63" x14ac:dyDescent="0.2">
      <c r="A860" s="91"/>
      <c r="B860" s="92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  <c r="AE860" s="92"/>
      <c r="AF860" s="92"/>
      <c r="AG860" s="92"/>
      <c r="AH860" s="92"/>
      <c r="AI860" s="92"/>
      <c r="AJ860" s="92"/>
      <c r="AK860" s="92"/>
      <c r="AL860" s="93"/>
      <c r="AM860" s="93"/>
      <c r="AN860" s="93"/>
      <c r="AO860" s="93"/>
      <c r="AP860" s="93"/>
      <c r="AQ860" s="93"/>
      <c r="AR860" s="93"/>
      <c r="AS860" s="93"/>
      <c r="AT860" s="93"/>
      <c r="AU860" s="92"/>
      <c r="AV860" s="93"/>
      <c r="AW860" s="93"/>
      <c r="AX860" s="93"/>
      <c r="AY860" s="93"/>
      <c r="AZ860" s="93"/>
      <c r="BA860" s="93"/>
      <c r="BB860" s="93"/>
      <c r="BC860" s="93"/>
      <c r="BD860" s="93"/>
      <c r="BE860" s="93"/>
      <c r="BF860" s="93"/>
      <c r="BG860" s="93"/>
      <c r="BH860" s="93"/>
      <c r="BI860" s="93"/>
      <c r="BJ860" s="93"/>
      <c r="BK860" s="93"/>
    </row>
    <row r="861" spans="1:63" x14ac:dyDescent="0.2">
      <c r="A861" s="91"/>
      <c r="B861" s="92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  <c r="AE861" s="92"/>
      <c r="AF861" s="92"/>
      <c r="AG861" s="92"/>
      <c r="AH861" s="92"/>
      <c r="AI861" s="92"/>
      <c r="AJ861" s="92"/>
      <c r="AK861" s="92"/>
      <c r="AL861" s="93"/>
      <c r="AM861" s="93"/>
      <c r="AN861" s="93"/>
      <c r="AO861" s="93"/>
      <c r="AP861" s="93"/>
      <c r="AQ861" s="93"/>
      <c r="AR861" s="93"/>
      <c r="AS861" s="93"/>
      <c r="AT861" s="93"/>
      <c r="AU861" s="92"/>
      <c r="AV861" s="93"/>
      <c r="AW861" s="93"/>
      <c r="AX861" s="93"/>
      <c r="AY861" s="93"/>
      <c r="AZ861" s="93"/>
      <c r="BA861" s="93"/>
      <c r="BB861" s="93"/>
      <c r="BC861" s="93"/>
      <c r="BD861" s="93"/>
      <c r="BE861" s="93"/>
      <c r="BF861" s="93"/>
      <c r="BG861" s="93"/>
      <c r="BH861" s="93"/>
      <c r="BI861" s="93"/>
      <c r="BJ861" s="93"/>
      <c r="BK861" s="93"/>
    </row>
    <row r="862" spans="1:63" x14ac:dyDescent="0.2">
      <c r="A862" s="91"/>
      <c r="B862" s="92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  <c r="AE862" s="92"/>
      <c r="AF862" s="92"/>
      <c r="AG862" s="92"/>
      <c r="AH862" s="92"/>
      <c r="AI862" s="92"/>
      <c r="AJ862" s="92"/>
      <c r="AK862" s="92"/>
      <c r="AL862" s="93"/>
      <c r="AM862" s="93"/>
      <c r="AN862" s="93"/>
      <c r="AO862" s="93"/>
      <c r="AP862" s="93"/>
      <c r="AQ862" s="93"/>
      <c r="AR862" s="93"/>
      <c r="AS862" s="93"/>
      <c r="AT862" s="93"/>
      <c r="AU862" s="92"/>
      <c r="AV862" s="93"/>
      <c r="AW862" s="93"/>
      <c r="AX862" s="93"/>
      <c r="AY862" s="93"/>
      <c r="AZ862" s="93"/>
      <c r="BA862" s="93"/>
      <c r="BB862" s="93"/>
      <c r="BC862" s="93"/>
      <c r="BD862" s="93"/>
      <c r="BE862" s="93"/>
      <c r="BF862" s="93"/>
      <c r="BG862" s="93"/>
      <c r="BH862" s="93"/>
      <c r="BI862" s="93"/>
      <c r="BJ862" s="93"/>
      <c r="BK862" s="93"/>
    </row>
    <row r="863" spans="1:63" x14ac:dyDescent="0.2">
      <c r="A863" s="91"/>
      <c r="B863" s="92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  <c r="AE863" s="92"/>
      <c r="AF863" s="92"/>
      <c r="AG863" s="92"/>
      <c r="AH863" s="92"/>
      <c r="AI863" s="92"/>
      <c r="AJ863" s="92"/>
      <c r="AK863" s="92"/>
      <c r="AL863" s="93"/>
      <c r="AM863" s="93"/>
      <c r="AN863" s="93"/>
      <c r="AO863" s="93"/>
      <c r="AP863" s="93"/>
      <c r="AQ863" s="93"/>
      <c r="AR863" s="93"/>
      <c r="AS863" s="93"/>
      <c r="AT863" s="93"/>
      <c r="AU863" s="92"/>
      <c r="AV863" s="93"/>
      <c r="AW863" s="93"/>
      <c r="AX863" s="93"/>
      <c r="AY863" s="93"/>
      <c r="AZ863" s="93"/>
      <c r="BA863" s="93"/>
      <c r="BB863" s="93"/>
      <c r="BC863" s="93"/>
      <c r="BD863" s="93"/>
      <c r="BE863" s="93"/>
      <c r="BF863" s="93"/>
      <c r="BG863" s="93"/>
      <c r="BH863" s="93"/>
      <c r="BI863" s="93"/>
      <c r="BJ863" s="93"/>
      <c r="BK863" s="93"/>
    </row>
    <row r="864" spans="1:63" x14ac:dyDescent="0.2">
      <c r="A864" s="91"/>
      <c r="B864" s="92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  <c r="AE864" s="92"/>
      <c r="AF864" s="92"/>
      <c r="AG864" s="92"/>
      <c r="AH864" s="92"/>
      <c r="AI864" s="92"/>
      <c r="AJ864" s="92"/>
      <c r="AK864" s="92"/>
      <c r="AL864" s="93"/>
      <c r="AM864" s="93"/>
      <c r="AN864" s="93"/>
      <c r="AO864" s="93"/>
      <c r="AP864" s="93"/>
      <c r="AQ864" s="93"/>
      <c r="AR864" s="93"/>
      <c r="AS864" s="93"/>
      <c r="AT864" s="93"/>
      <c r="AU864" s="92"/>
      <c r="AV864" s="93"/>
      <c r="AW864" s="93"/>
      <c r="AX864" s="93"/>
      <c r="AY864" s="93"/>
      <c r="AZ864" s="93"/>
      <c r="BA864" s="93"/>
      <c r="BB864" s="93"/>
      <c r="BC864" s="93"/>
      <c r="BD864" s="93"/>
      <c r="BE864" s="93"/>
      <c r="BF864" s="93"/>
      <c r="BG864" s="93"/>
      <c r="BH864" s="93"/>
      <c r="BI864" s="93"/>
      <c r="BJ864" s="93"/>
      <c r="BK864" s="93"/>
    </row>
    <row r="865" spans="1:63" x14ac:dyDescent="0.2">
      <c r="A865" s="91"/>
      <c r="B865" s="92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  <c r="AE865" s="92"/>
      <c r="AF865" s="92"/>
      <c r="AG865" s="92"/>
      <c r="AH865" s="92"/>
      <c r="AI865" s="92"/>
      <c r="AJ865" s="92"/>
      <c r="AK865" s="92"/>
      <c r="AL865" s="93"/>
      <c r="AM865" s="93"/>
      <c r="AN865" s="93"/>
      <c r="AO865" s="93"/>
      <c r="AP865" s="93"/>
      <c r="AQ865" s="93"/>
      <c r="AR865" s="93"/>
      <c r="AS865" s="93"/>
      <c r="AT865" s="93"/>
      <c r="AU865" s="92"/>
      <c r="AV865" s="93"/>
      <c r="AW865" s="93"/>
      <c r="AX865" s="93"/>
      <c r="AY865" s="93"/>
      <c r="AZ865" s="93"/>
      <c r="BA865" s="93"/>
      <c r="BB865" s="93"/>
      <c r="BC865" s="93"/>
      <c r="BD865" s="93"/>
      <c r="BE865" s="93"/>
      <c r="BF865" s="93"/>
      <c r="BG865" s="93"/>
      <c r="BH865" s="93"/>
      <c r="BI865" s="93"/>
      <c r="BJ865" s="93"/>
      <c r="BK865" s="93"/>
    </row>
    <row r="866" spans="1:63" x14ac:dyDescent="0.2">
      <c r="A866" s="91"/>
      <c r="B866" s="92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  <c r="AE866" s="92"/>
      <c r="AF866" s="92"/>
      <c r="AG866" s="92"/>
      <c r="AH866" s="92"/>
      <c r="AI866" s="92"/>
      <c r="AJ866" s="92"/>
      <c r="AK866" s="92"/>
      <c r="AL866" s="93"/>
      <c r="AM866" s="93"/>
      <c r="AN866" s="93"/>
      <c r="AO866" s="93"/>
      <c r="AP866" s="93"/>
      <c r="AQ866" s="93"/>
      <c r="AR866" s="93"/>
      <c r="AS866" s="93"/>
      <c r="AT866" s="93"/>
      <c r="AU866" s="92"/>
      <c r="AV866" s="93"/>
      <c r="AW866" s="93"/>
      <c r="AX866" s="93"/>
      <c r="AY866" s="93"/>
      <c r="AZ866" s="93"/>
      <c r="BA866" s="93"/>
      <c r="BB866" s="93"/>
      <c r="BC866" s="93"/>
      <c r="BD866" s="93"/>
      <c r="BE866" s="93"/>
      <c r="BF866" s="93"/>
      <c r="BG866" s="93"/>
      <c r="BH866" s="93"/>
      <c r="BI866" s="93"/>
      <c r="BJ866" s="93"/>
      <c r="BK866" s="93"/>
    </row>
    <row r="867" spans="1:63" x14ac:dyDescent="0.2">
      <c r="A867" s="91"/>
      <c r="B867" s="92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  <c r="AE867" s="92"/>
      <c r="AF867" s="92"/>
      <c r="AG867" s="92"/>
      <c r="AH867" s="92"/>
      <c r="AI867" s="92"/>
      <c r="AJ867" s="92"/>
      <c r="AK867" s="92"/>
      <c r="AL867" s="93"/>
      <c r="AM867" s="93"/>
      <c r="AN867" s="93"/>
      <c r="AO867" s="93"/>
      <c r="AP867" s="93"/>
      <c r="AQ867" s="93"/>
      <c r="AR867" s="93"/>
      <c r="AS867" s="93"/>
      <c r="AT867" s="93"/>
      <c r="AU867" s="92"/>
      <c r="AV867" s="93"/>
      <c r="AW867" s="93"/>
      <c r="AX867" s="93"/>
      <c r="AY867" s="93"/>
      <c r="AZ867" s="93"/>
      <c r="BA867" s="93"/>
      <c r="BB867" s="93"/>
      <c r="BC867" s="93"/>
      <c r="BD867" s="93"/>
      <c r="BE867" s="93"/>
      <c r="BF867" s="93"/>
      <c r="BG867" s="93"/>
      <c r="BH867" s="93"/>
      <c r="BI867" s="93"/>
      <c r="BJ867" s="93"/>
      <c r="BK867" s="93"/>
    </row>
    <row r="868" spans="1:63" x14ac:dyDescent="0.2">
      <c r="A868" s="91"/>
      <c r="B868" s="92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  <c r="AE868" s="92"/>
      <c r="AF868" s="92"/>
      <c r="AG868" s="92"/>
      <c r="AH868" s="92"/>
      <c r="AI868" s="92"/>
      <c r="AJ868" s="92"/>
      <c r="AK868" s="92"/>
      <c r="AL868" s="93"/>
      <c r="AM868" s="93"/>
      <c r="AN868" s="93"/>
      <c r="AO868" s="93"/>
      <c r="AP868" s="93"/>
      <c r="AQ868" s="93"/>
      <c r="AR868" s="93"/>
      <c r="AS868" s="93"/>
      <c r="AT868" s="93"/>
      <c r="AU868" s="92"/>
      <c r="AV868" s="93"/>
      <c r="AW868" s="93"/>
      <c r="AX868" s="93"/>
      <c r="AY868" s="93"/>
      <c r="AZ868" s="93"/>
      <c r="BA868" s="93"/>
      <c r="BB868" s="93"/>
      <c r="BC868" s="93"/>
      <c r="BD868" s="93"/>
      <c r="BE868" s="93"/>
      <c r="BF868" s="93"/>
      <c r="BG868" s="93"/>
      <c r="BH868" s="93"/>
      <c r="BI868" s="93"/>
      <c r="BJ868" s="93"/>
      <c r="BK868" s="93"/>
    </row>
    <row r="869" spans="1:63" x14ac:dyDescent="0.2">
      <c r="A869" s="91"/>
      <c r="B869" s="92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3"/>
      <c r="AM869" s="93"/>
      <c r="AN869" s="93"/>
      <c r="AO869" s="93"/>
      <c r="AP869" s="93"/>
      <c r="AQ869" s="93"/>
      <c r="AR869" s="93"/>
      <c r="AS869" s="93"/>
      <c r="AT869" s="93"/>
      <c r="AU869" s="92"/>
      <c r="AV869" s="93"/>
      <c r="AW869" s="93"/>
      <c r="AX869" s="93"/>
      <c r="AY869" s="93"/>
      <c r="AZ869" s="93"/>
      <c r="BA869" s="93"/>
      <c r="BB869" s="93"/>
      <c r="BC869" s="93"/>
      <c r="BD869" s="93"/>
      <c r="BE869" s="93"/>
      <c r="BF869" s="93"/>
      <c r="BG869" s="93"/>
      <c r="BH869" s="93"/>
      <c r="BI869" s="93"/>
      <c r="BJ869" s="93"/>
      <c r="BK869" s="93"/>
    </row>
    <row r="870" spans="1:63" x14ac:dyDescent="0.2">
      <c r="A870" s="91"/>
      <c r="B870" s="92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  <c r="AE870" s="92"/>
      <c r="AF870" s="92"/>
      <c r="AG870" s="92"/>
      <c r="AH870" s="92"/>
      <c r="AI870" s="92"/>
      <c r="AJ870" s="92"/>
      <c r="AK870" s="92"/>
      <c r="AL870" s="93"/>
      <c r="AM870" s="93"/>
      <c r="AN870" s="93"/>
      <c r="AO870" s="93"/>
      <c r="AP870" s="93"/>
      <c r="AQ870" s="93"/>
      <c r="AR870" s="93"/>
      <c r="AS870" s="93"/>
      <c r="AT870" s="93"/>
      <c r="AU870" s="92"/>
      <c r="AV870" s="93"/>
      <c r="AW870" s="93"/>
      <c r="AX870" s="93"/>
      <c r="AY870" s="93"/>
      <c r="AZ870" s="93"/>
      <c r="BA870" s="93"/>
      <c r="BB870" s="93"/>
      <c r="BC870" s="93"/>
      <c r="BD870" s="93"/>
      <c r="BE870" s="93"/>
      <c r="BF870" s="93"/>
      <c r="BG870" s="93"/>
      <c r="BH870" s="93"/>
      <c r="BI870" s="93"/>
      <c r="BJ870" s="93"/>
      <c r="BK870" s="93"/>
    </row>
    <row r="871" spans="1:63" x14ac:dyDescent="0.2">
      <c r="A871" s="91"/>
      <c r="B871" s="92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  <c r="AE871" s="92"/>
      <c r="AF871" s="92"/>
      <c r="AG871" s="92"/>
      <c r="AH871" s="92"/>
      <c r="AI871" s="92"/>
      <c r="AJ871" s="92"/>
      <c r="AK871" s="92"/>
      <c r="AL871" s="93"/>
      <c r="AM871" s="93"/>
      <c r="AN871" s="93"/>
      <c r="AO871" s="93"/>
      <c r="AP871" s="93"/>
      <c r="AQ871" s="93"/>
      <c r="AR871" s="93"/>
      <c r="AS871" s="93"/>
      <c r="AT871" s="93"/>
      <c r="AU871" s="92"/>
      <c r="AV871" s="93"/>
      <c r="AW871" s="93"/>
      <c r="AX871" s="93"/>
      <c r="AY871" s="93"/>
      <c r="AZ871" s="93"/>
      <c r="BA871" s="93"/>
      <c r="BB871" s="93"/>
      <c r="BC871" s="93"/>
      <c r="BD871" s="93"/>
      <c r="BE871" s="93"/>
      <c r="BF871" s="93"/>
      <c r="BG871" s="93"/>
      <c r="BH871" s="93"/>
      <c r="BI871" s="93"/>
      <c r="BJ871" s="93"/>
      <c r="BK871" s="93"/>
    </row>
    <row r="872" spans="1:63" x14ac:dyDescent="0.2">
      <c r="A872" s="91"/>
      <c r="B872" s="92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  <c r="AE872" s="92"/>
      <c r="AF872" s="92"/>
      <c r="AG872" s="92"/>
      <c r="AH872" s="92"/>
      <c r="AI872" s="92"/>
      <c r="AJ872" s="92"/>
      <c r="AK872" s="92"/>
      <c r="AL872" s="93"/>
      <c r="AM872" s="93"/>
      <c r="AN872" s="93"/>
      <c r="AO872" s="93"/>
      <c r="AP872" s="93"/>
      <c r="AQ872" s="93"/>
      <c r="AR872" s="93"/>
      <c r="AS872" s="93"/>
      <c r="AT872" s="93"/>
      <c r="AU872" s="92"/>
      <c r="AV872" s="93"/>
      <c r="AW872" s="93"/>
      <c r="AX872" s="93"/>
      <c r="AY872" s="93"/>
      <c r="AZ872" s="93"/>
      <c r="BA872" s="93"/>
      <c r="BB872" s="93"/>
      <c r="BC872" s="93"/>
      <c r="BD872" s="93"/>
      <c r="BE872" s="93"/>
      <c r="BF872" s="93"/>
      <c r="BG872" s="93"/>
      <c r="BH872" s="93"/>
      <c r="BI872" s="93"/>
      <c r="BJ872" s="93"/>
      <c r="BK872" s="93"/>
    </row>
    <row r="873" spans="1:63" x14ac:dyDescent="0.2">
      <c r="A873" s="91"/>
      <c r="B873" s="92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  <c r="AE873" s="92"/>
      <c r="AF873" s="92"/>
      <c r="AG873" s="92"/>
      <c r="AH873" s="92"/>
      <c r="AI873" s="92"/>
      <c r="AJ873" s="92"/>
      <c r="AK873" s="92"/>
      <c r="AL873" s="93"/>
      <c r="AM873" s="93"/>
      <c r="AN873" s="93"/>
      <c r="AO873" s="93"/>
      <c r="AP873" s="93"/>
      <c r="AQ873" s="93"/>
      <c r="AR873" s="93"/>
      <c r="AS873" s="93"/>
      <c r="AT873" s="93"/>
      <c r="AU873" s="92"/>
      <c r="AV873" s="93"/>
      <c r="AW873" s="93"/>
      <c r="AX873" s="93"/>
      <c r="AY873" s="93"/>
      <c r="AZ873" s="93"/>
      <c r="BA873" s="93"/>
      <c r="BB873" s="93"/>
      <c r="BC873" s="93"/>
      <c r="BD873" s="93"/>
      <c r="BE873" s="93"/>
      <c r="BF873" s="93"/>
      <c r="BG873" s="93"/>
      <c r="BH873" s="93"/>
      <c r="BI873" s="93"/>
      <c r="BJ873" s="93"/>
      <c r="BK873" s="93"/>
    </row>
    <row r="874" spans="1:63" x14ac:dyDescent="0.2">
      <c r="A874" s="91"/>
      <c r="B874" s="92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  <c r="AE874" s="92"/>
      <c r="AF874" s="92"/>
      <c r="AG874" s="92"/>
      <c r="AH874" s="92"/>
      <c r="AI874" s="92"/>
      <c r="AJ874" s="92"/>
      <c r="AK874" s="92"/>
      <c r="AL874" s="93"/>
      <c r="AM874" s="93"/>
      <c r="AN874" s="93"/>
      <c r="AO874" s="93"/>
      <c r="AP874" s="93"/>
      <c r="AQ874" s="93"/>
      <c r="AR874" s="93"/>
      <c r="AS874" s="93"/>
      <c r="AT874" s="93"/>
      <c r="AU874" s="92"/>
      <c r="AV874" s="93"/>
      <c r="AW874" s="93"/>
      <c r="AX874" s="93"/>
      <c r="AY874" s="93"/>
      <c r="AZ874" s="93"/>
      <c r="BA874" s="93"/>
      <c r="BB874" s="93"/>
      <c r="BC874" s="93"/>
      <c r="BD874" s="93"/>
      <c r="BE874" s="93"/>
      <c r="BF874" s="93"/>
      <c r="BG874" s="93"/>
      <c r="BH874" s="93"/>
      <c r="BI874" s="93"/>
      <c r="BJ874" s="93"/>
      <c r="BK874" s="93"/>
    </row>
    <row r="875" spans="1:63" x14ac:dyDescent="0.2">
      <c r="A875" s="91"/>
      <c r="B875" s="92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  <c r="AE875" s="92"/>
      <c r="AF875" s="92"/>
      <c r="AG875" s="92"/>
      <c r="AH875" s="92"/>
      <c r="AI875" s="92"/>
      <c r="AJ875" s="92"/>
      <c r="AK875" s="92"/>
      <c r="AL875" s="93"/>
      <c r="AM875" s="93"/>
      <c r="AN875" s="93"/>
      <c r="AO875" s="93"/>
      <c r="AP875" s="93"/>
      <c r="AQ875" s="93"/>
      <c r="AR875" s="93"/>
      <c r="AS875" s="93"/>
      <c r="AT875" s="93"/>
      <c r="AU875" s="92"/>
      <c r="AV875" s="93"/>
      <c r="AW875" s="93"/>
      <c r="AX875" s="93"/>
      <c r="AY875" s="93"/>
      <c r="AZ875" s="93"/>
      <c r="BA875" s="93"/>
      <c r="BB875" s="93"/>
      <c r="BC875" s="93"/>
      <c r="BD875" s="93"/>
      <c r="BE875" s="93"/>
      <c r="BF875" s="93"/>
      <c r="BG875" s="93"/>
      <c r="BH875" s="93"/>
      <c r="BI875" s="93"/>
      <c r="BJ875" s="93"/>
      <c r="BK875" s="93"/>
    </row>
    <row r="876" spans="1:63" x14ac:dyDescent="0.2">
      <c r="A876" s="91"/>
      <c r="B876" s="92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  <c r="AE876" s="92"/>
      <c r="AF876" s="92"/>
      <c r="AG876" s="92"/>
      <c r="AH876" s="92"/>
      <c r="AI876" s="92"/>
      <c r="AJ876" s="92"/>
      <c r="AK876" s="92"/>
      <c r="AL876" s="93"/>
      <c r="AM876" s="93"/>
      <c r="AN876" s="93"/>
      <c r="AO876" s="93"/>
      <c r="AP876" s="93"/>
      <c r="AQ876" s="93"/>
      <c r="AR876" s="93"/>
      <c r="AS876" s="93"/>
      <c r="AT876" s="93"/>
      <c r="AU876" s="92"/>
      <c r="AV876" s="93"/>
      <c r="AW876" s="93"/>
      <c r="AX876" s="93"/>
      <c r="AY876" s="93"/>
      <c r="AZ876" s="93"/>
      <c r="BA876" s="93"/>
      <c r="BB876" s="93"/>
      <c r="BC876" s="93"/>
      <c r="BD876" s="93"/>
      <c r="BE876" s="93"/>
      <c r="BF876" s="93"/>
      <c r="BG876" s="93"/>
      <c r="BH876" s="93"/>
      <c r="BI876" s="93"/>
      <c r="BJ876" s="93"/>
      <c r="BK876" s="93"/>
    </row>
    <row r="877" spans="1:63" x14ac:dyDescent="0.2">
      <c r="A877" s="91"/>
      <c r="B877" s="92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  <c r="AE877" s="92"/>
      <c r="AF877" s="92"/>
      <c r="AG877" s="92"/>
      <c r="AH877" s="92"/>
      <c r="AI877" s="92"/>
      <c r="AJ877" s="92"/>
      <c r="AK877" s="92"/>
      <c r="AL877" s="93"/>
      <c r="AM877" s="93"/>
      <c r="AN877" s="93"/>
      <c r="AO877" s="93"/>
      <c r="AP877" s="93"/>
      <c r="AQ877" s="93"/>
      <c r="AR877" s="93"/>
      <c r="AS877" s="93"/>
      <c r="AT877" s="93"/>
      <c r="AU877" s="92"/>
      <c r="AV877" s="93"/>
      <c r="AW877" s="93"/>
      <c r="AX877" s="93"/>
      <c r="AY877" s="93"/>
      <c r="AZ877" s="93"/>
      <c r="BA877" s="93"/>
      <c r="BB877" s="93"/>
      <c r="BC877" s="93"/>
      <c r="BD877" s="93"/>
      <c r="BE877" s="93"/>
      <c r="BF877" s="93"/>
      <c r="BG877" s="93"/>
      <c r="BH877" s="93"/>
      <c r="BI877" s="93"/>
      <c r="BJ877" s="93"/>
      <c r="BK877" s="93"/>
    </row>
    <row r="878" spans="1:63" x14ac:dyDescent="0.2">
      <c r="A878" s="91"/>
      <c r="B878" s="92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  <c r="AE878" s="92"/>
      <c r="AF878" s="92"/>
      <c r="AG878" s="92"/>
      <c r="AH878" s="92"/>
      <c r="AI878" s="92"/>
      <c r="AJ878" s="92"/>
      <c r="AK878" s="92"/>
      <c r="AL878" s="93"/>
      <c r="AM878" s="93"/>
      <c r="AN878" s="93"/>
      <c r="AO878" s="93"/>
      <c r="AP878" s="93"/>
      <c r="AQ878" s="93"/>
      <c r="AR878" s="93"/>
      <c r="AS878" s="93"/>
      <c r="AT878" s="93"/>
      <c r="AU878" s="92"/>
      <c r="AV878" s="93"/>
      <c r="AW878" s="93"/>
      <c r="AX878" s="93"/>
      <c r="AY878" s="93"/>
      <c r="AZ878" s="93"/>
      <c r="BA878" s="93"/>
      <c r="BB878" s="93"/>
      <c r="BC878" s="93"/>
      <c r="BD878" s="93"/>
      <c r="BE878" s="93"/>
      <c r="BF878" s="93"/>
      <c r="BG878" s="93"/>
      <c r="BH878" s="93"/>
      <c r="BI878" s="93"/>
      <c r="BJ878" s="93"/>
      <c r="BK878" s="93"/>
    </row>
    <row r="879" spans="1:63" x14ac:dyDescent="0.2">
      <c r="A879" s="91"/>
      <c r="B879" s="92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  <c r="AE879" s="92"/>
      <c r="AF879" s="92"/>
      <c r="AG879" s="92"/>
      <c r="AH879" s="92"/>
      <c r="AI879" s="92"/>
      <c r="AJ879" s="92"/>
      <c r="AK879" s="92"/>
      <c r="AL879" s="93"/>
      <c r="AM879" s="93"/>
      <c r="AN879" s="93"/>
      <c r="AO879" s="93"/>
      <c r="AP879" s="93"/>
      <c r="AQ879" s="93"/>
      <c r="AR879" s="93"/>
      <c r="AS879" s="93"/>
      <c r="AT879" s="93"/>
      <c r="AU879" s="92"/>
      <c r="AV879" s="93"/>
      <c r="AW879" s="93"/>
      <c r="AX879" s="93"/>
      <c r="AY879" s="93"/>
      <c r="AZ879" s="93"/>
      <c r="BA879" s="93"/>
      <c r="BB879" s="93"/>
      <c r="BC879" s="93"/>
      <c r="BD879" s="93"/>
      <c r="BE879" s="93"/>
      <c r="BF879" s="93"/>
      <c r="BG879" s="93"/>
      <c r="BH879" s="93"/>
      <c r="BI879" s="93"/>
      <c r="BJ879" s="93"/>
      <c r="BK879" s="93"/>
    </row>
    <row r="880" spans="1:63" x14ac:dyDescent="0.2">
      <c r="A880" s="91"/>
      <c r="B880" s="92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  <c r="AE880" s="92"/>
      <c r="AF880" s="92"/>
      <c r="AG880" s="92"/>
      <c r="AH880" s="92"/>
      <c r="AI880" s="92"/>
      <c r="AJ880" s="92"/>
      <c r="AK880" s="92"/>
      <c r="AL880" s="93"/>
      <c r="AM880" s="93"/>
      <c r="AN880" s="93"/>
      <c r="AO880" s="93"/>
      <c r="AP880" s="93"/>
      <c r="AQ880" s="93"/>
      <c r="AR880" s="93"/>
      <c r="AS880" s="93"/>
      <c r="AT880" s="93"/>
      <c r="AU880" s="92"/>
      <c r="AV880" s="93"/>
      <c r="AW880" s="93"/>
      <c r="AX880" s="93"/>
      <c r="AY880" s="93"/>
      <c r="AZ880" s="93"/>
      <c r="BA880" s="93"/>
      <c r="BB880" s="93"/>
      <c r="BC880" s="93"/>
      <c r="BD880" s="93"/>
      <c r="BE880" s="93"/>
      <c r="BF880" s="93"/>
      <c r="BG880" s="93"/>
      <c r="BH880" s="93"/>
      <c r="BI880" s="93"/>
      <c r="BJ880" s="93"/>
      <c r="BK880" s="93"/>
    </row>
    <row r="881" spans="1:63" x14ac:dyDescent="0.2">
      <c r="A881" s="91"/>
      <c r="B881" s="92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  <c r="AE881" s="92"/>
      <c r="AF881" s="92"/>
      <c r="AG881" s="92"/>
      <c r="AH881" s="92"/>
      <c r="AI881" s="92"/>
      <c r="AJ881" s="92"/>
      <c r="AK881" s="92"/>
      <c r="AL881" s="93"/>
      <c r="AM881" s="93"/>
      <c r="AN881" s="93"/>
      <c r="AO881" s="93"/>
      <c r="AP881" s="93"/>
      <c r="AQ881" s="93"/>
      <c r="AR881" s="93"/>
      <c r="AS881" s="93"/>
      <c r="AT881" s="93"/>
      <c r="AU881" s="92"/>
      <c r="AV881" s="93"/>
      <c r="AW881" s="93"/>
      <c r="AX881" s="93"/>
      <c r="AY881" s="93"/>
      <c r="AZ881" s="93"/>
      <c r="BA881" s="93"/>
      <c r="BB881" s="93"/>
      <c r="BC881" s="93"/>
      <c r="BD881" s="93"/>
      <c r="BE881" s="93"/>
      <c r="BF881" s="93"/>
      <c r="BG881" s="93"/>
      <c r="BH881" s="93"/>
      <c r="BI881" s="93"/>
      <c r="BJ881" s="93"/>
      <c r="BK881" s="93"/>
    </row>
    <row r="882" spans="1:63" x14ac:dyDescent="0.2">
      <c r="A882" s="91"/>
      <c r="B882" s="92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  <c r="AE882" s="92"/>
      <c r="AF882" s="92"/>
      <c r="AG882" s="92"/>
      <c r="AH882" s="92"/>
      <c r="AI882" s="92"/>
      <c r="AJ882" s="92"/>
      <c r="AK882" s="92"/>
      <c r="AL882" s="93"/>
      <c r="AM882" s="93"/>
      <c r="AN882" s="93"/>
      <c r="AO882" s="93"/>
      <c r="AP882" s="93"/>
      <c r="AQ882" s="93"/>
      <c r="AR882" s="93"/>
      <c r="AS882" s="93"/>
      <c r="AT882" s="93"/>
      <c r="AU882" s="92"/>
      <c r="AV882" s="93"/>
      <c r="AW882" s="93"/>
      <c r="AX882" s="93"/>
      <c r="AY882" s="93"/>
      <c r="AZ882" s="93"/>
      <c r="BA882" s="93"/>
      <c r="BB882" s="93"/>
      <c r="BC882" s="93"/>
      <c r="BD882" s="93"/>
      <c r="BE882" s="93"/>
      <c r="BF882" s="93"/>
      <c r="BG882" s="93"/>
      <c r="BH882" s="93"/>
      <c r="BI882" s="93"/>
      <c r="BJ882" s="93"/>
      <c r="BK882" s="93"/>
    </row>
    <row r="883" spans="1:63" x14ac:dyDescent="0.2">
      <c r="A883" s="91"/>
      <c r="B883" s="92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  <c r="AE883" s="92"/>
      <c r="AF883" s="92"/>
      <c r="AG883" s="92"/>
      <c r="AH883" s="92"/>
      <c r="AI883" s="92"/>
      <c r="AJ883" s="92"/>
      <c r="AK883" s="92"/>
      <c r="AL883" s="93"/>
      <c r="AM883" s="93"/>
      <c r="AN883" s="93"/>
      <c r="AO883" s="93"/>
      <c r="AP883" s="93"/>
      <c r="AQ883" s="93"/>
      <c r="AR883" s="93"/>
      <c r="AS883" s="93"/>
      <c r="AT883" s="93"/>
      <c r="AU883" s="92"/>
      <c r="AV883" s="93"/>
      <c r="AW883" s="93"/>
      <c r="AX883" s="93"/>
      <c r="AY883" s="93"/>
      <c r="AZ883" s="93"/>
      <c r="BA883" s="93"/>
      <c r="BB883" s="93"/>
      <c r="BC883" s="93"/>
      <c r="BD883" s="93"/>
      <c r="BE883" s="93"/>
      <c r="BF883" s="93"/>
      <c r="BG883" s="93"/>
      <c r="BH883" s="93"/>
      <c r="BI883" s="93"/>
      <c r="BJ883" s="93"/>
      <c r="BK883" s="93"/>
    </row>
    <row r="884" spans="1:63" x14ac:dyDescent="0.2">
      <c r="A884" s="91"/>
      <c r="B884" s="92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  <c r="AE884" s="92"/>
      <c r="AF884" s="92"/>
      <c r="AG884" s="92"/>
      <c r="AH884" s="92"/>
      <c r="AI884" s="92"/>
      <c r="AJ884" s="92"/>
      <c r="AK884" s="92"/>
      <c r="AL884" s="93"/>
      <c r="AM884" s="93"/>
      <c r="AN884" s="93"/>
      <c r="AO884" s="93"/>
      <c r="AP884" s="93"/>
      <c r="AQ884" s="93"/>
      <c r="AR884" s="93"/>
      <c r="AS884" s="93"/>
      <c r="AT884" s="93"/>
      <c r="AU884" s="92"/>
      <c r="AV884" s="93"/>
      <c r="AW884" s="93"/>
      <c r="AX884" s="93"/>
      <c r="AY884" s="93"/>
      <c r="AZ884" s="93"/>
      <c r="BA884" s="93"/>
      <c r="BB884" s="93"/>
      <c r="BC884" s="93"/>
      <c r="BD884" s="93"/>
      <c r="BE884" s="93"/>
      <c r="BF884" s="93"/>
      <c r="BG884" s="93"/>
      <c r="BH884" s="93"/>
      <c r="BI884" s="93"/>
      <c r="BJ884" s="93"/>
      <c r="BK884" s="93"/>
    </row>
    <row r="885" spans="1:63" x14ac:dyDescent="0.2">
      <c r="A885" s="91"/>
      <c r="B885" s="92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  <c r="AE885" s="92"/>
      <c r="AF885" s="92"/>
      <c r="AG885" s="92"/>
      <c r="AH885" s="92"/>
      <c r="AI885" s="92"/>
      <c r="AJ885" s="92"/>
      <c r="AK885" s="92"/>
      <c r="AL885" s="93"/>
      <c r="AM885" s="93"/>
      <c r="AN885" s="93"/>
      <c r="AO885" s="93"/>
      <c r="AP885" s="93"/>
      <c r="AQ885" s="93"/>
      <c r="AR885" s="93"/>
      <c r="AS885" s="93"/>
      <c r="AT885" s="93"/>
      <c r="AU885" s="92"/>
      <c r="AV885" s="93"/>
      <c r="AW885" s="93"/>
      <c r="AX885" s="93"/>
      <c r="AY885" s="93"/>
      <c r="AZ885" s="93"/>
      <c r="BA885" s="93"/>
      <c r="BB885" s="93"/>
      <c r="BC885" s="93"/>
      <c r="BD885" s="93"/>
      <c r="BE885" s="93"/>
      <c r="BF885" s="93"/>
      <c r="BG885" s="93"/>
      <c r="BH885" s="93"/>
      <c r="BI885" s="93"/>
      <c r="BJ885" s="93"/>
      <c r="BK885" s="93"/>
    </row>
    <row r="886" spans="1:63" x14ac:dyDescent="0.2">
      <c r="A886" s="91"/>
      <c r="B886" s="92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  <c r="AE886" s="92"/>
      <c r="AF886" s="92"/>
      <c r="AG886" s="92"/>
      <c r="AH886" s="92"/>
      <c r="AI886" s="92"/>
      <c r="AJ886" s="92"/>
      <c r="AK886" s="92"/>
      <c r="AL886" s="93"/>
      <c r="AM886" s="93"/>
      <c r="AN886" s="93"/>
      <c r="AO886" s="93"/>
      <c r="AP886" s="93"/>
      <c r="AQ886" s="93"/>
      <c r="AR886" s="93"/>
      <c r="AS886" s="93"/>
      <c r="AT886" s="93"/>
      <c r="AU886" s="92"/>
      <c r="AV886" s="93"/>
      <c r="AW886" s="93"/>
      <c r="AX886" s="93"/>
      <c r="AY886" s="93"/>
      <c r="AZ886" s="93"/>
      <c r="BA886" s="93"/>
      <c r="BB886" s="93"/>
      <c r="BC886" s="93"/>
      <c r="BD886" s="93"/>
      <c r="BE886" s="93"/>
      <c r="BF886" s="93"/>
      <c r="BG886" s="93"/>
      <c r="BH886" s="93"/>
      <c r="BI886" s="93"/>
      <c r="BJ886" s="93"/>
      <c r="BK886" s="93"/>
    </row>
    <row r="887" spans="1:63" x14ac:dyDescent="0.2">
      <c r="A887" s="91"/>
      <c r="B887" s="92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  <c r="AE887" s="92"/>
      <c r="AF887" s="92"/>
      <c r="AG887" s="92"/>
      <c r="AH887" s="92"/>
      <c r="AI887" s="92"/>
      <c r="AJ887" s="92"/>
      <c r="AK887" s="92"/>
      <c r="AL887" s="93"/>
      <c r="AM887" s="93"/>
      <c r="AN887" s="93"/>
      <c r="AO887" s="93"/>
      <c r="AP887" s="93"/>
      <c r="AQ887" s="93"/>
      <c r="AR887" s="93"/>
      <c r="AS887" s="93"/>
      <c r="AT887" s="93"/>
      <c r="AU887" s="92"/>
      <c r="AV887" s="93"/>
      <c r="AW887" s="93"/>
      <c r="AX887" s="93"/>
      <c r="AY887" s="93"/>
      <c r="AZ887" s="93"/>
      <c r="BA887" s="93"/>
      <c r="BB887" s="93"/>
      <c r="BC887" s="93"/>
      <c r="BD887" s="93"/>
      <c r="BE887" s="93"/>
      <c r="BF887" s="93"/>
      <c r="BG887" s="93"/>
      <c r="BH887" s="93"/>
      <c r="BI887" s="93"/>
      <c r="BJ887" s="93"/>
      <c r="BK887" s="93"/>
    </row>
    <row r="888" spans="1:63" x14ac:dyDescent="0.2">
      <c r="A888" s="91"/>
      <c r="B888" s="92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92"/>
      <c r="AK888" s="92"/>
      <c r="AL888" s="93"/>
      <c r="AM888" s="93"/>
      <c r="AN888" s="93"/>
      <c r="AO888" s="93"/>
      <c r="AP888" s="93"/>
      <c r="AQ888" s="93"/>
      <c r="AR888" s="93"/>
      <c r="AS888" s="93"/>
      <c r="AT888" s="93"/>
      <c r="AU888" s="92"/>
      <c r="AV888" s="93"/>
      <c r="AW888" s="93"/>
      <c r="AX888" s="93"/>
      <c r="AY888" s="93"/>
      <c r="AZ888" s="93"/>
      <c r="BA888" s="93"/>
      <c r="BB888" s="93"/>
      <c r="BC888" s="93"/>
      <c r="BD888" s="93"/>
      <c r="BE888" s="93"/>
      <c r="BF888" s="93"/>
      <c r="BG888" s="93"/>
      <c r="BH888" s="93"/>
      <c r="BI888" s="93"/>
      <c r="BJ888" s="93"/>
      <c r="BK888" s="93"/>
    </row>
    <row r="889" spans="1:63" x14ac:dyDescent="0.2">
      <c r="A889" s="91"/>
      <c r="B889" s="92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  <c r="AE889" s="92"/>
      <c r="AF889" s="92"/>
      <c r="AG889" s="92"/>
      <c r="AH889" s="92"/>
      <c r="AI889" s="92"/>
      <c r="AJ889" s="92"/>
      <c r="AK889" s="92"/>
      <c r="AL889" s="93"/>
      <c r="AM889" s="93"/>
      <c r="AN889" s="93"/>
      <c r="AO889" s="93"/>
      <c r="AP889" s="93"/>
      <c r="AQ889" s="93"/>
      <c r="AR889" s="93"/>
      <c r="AS889" s="93"/>
      <c r="AT889" s="93"/>
      <c r="AU889" s="92"/>
      <c r="AV889" s="93"/>
      <c r="AW889" s="93"/>
      <c r="AX889" s="93"/>
      <c r="AY889" s="93"/>
      <c r="AZ889" s="93"/>
      <c r="BA889" s="93"/>
      <c r="BB889" s="93"/>
      <c r="BC889" s="93"/>
      <c r="BD889" s="93"/>
      <c r="BE889" s="93"/>
      <c r="BF889" s="93"/>
      <c r="BG889" s="93"/>
      <c r="BH889" s="93"/>
      <c r="BI889" s="93"/>
      <c r="BJ889" s="93"/>
      <c r="BK889" s="93"/>
    </row>
    <row r="890" spans="1:63" x14ac:dyDescent="0.2">
      <c r="A890" s="91"/>
      <c r="B890" s="92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  <c r="AE890" s="92"/>
      <c r="AF890" s="92"/>
      <c r="AG890" s="92"/>
      <c r="AH890" s="92"/>
      <c r="AI890" s="92"/>
      <c r="AJ890" s="92"/>
      <c r="AK890" s="92"/>
      <c r="AL890" s="93"/>
      <c r="AM890" s="93"/>
      <c r="AN890" s="93"/>
      <c r="AO890" s="93"/>
      <c r="AP890" s="93"/>
      <c r="AQ890" s="93"/>
      <c r="AR890" s="93"/>
      <c r="AS890" s="93"/>
      <c r="AT890" s="93"/>
      <c r="AU890" s="92"/>
      <c r="AV890" s="93"/>
      <c r="AW890" s="93"/>
      <c r="AX890" s="93"/>
      <c r="AY890" s="93"/>
      <c r="AZ890" s="93"/>
      <c r="BA890" s="93"/>
      <c r="BB890" s="93"/>
      <c r="BC890" s="93"/>
      <c r="BD890" s="93"/>
      <c r="BE890" s="93"/>
      <c r="BF890" s="93"/>
      <c r="BG890" s="93"/>
      <c r="BH890" s="93"/>
      <c r="BI890" s="93"/>
      <c r="BJ890" s="93"/>
      <c r="BK890" s="93"/>
    </row>
    <row r="891" spans="1:63" x14ac:dyDescent="0.2">
      <c r="A891" s="91"/>
      <c r="B891" s="92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  <c r="AE891" s="92"/>
      <c r="AF891" s="92"/>
      <c r="AG891" s="92"/>
      <c r="AH891" s="92"/>
      <c r="AI891" s="92"/>
      <c r="AJ891" s="92"/>
      <c r="AK891" s="92"/>
      <c r="AL891" s="93"/>
      <c r="AM891" s="93"/>
      <c r="AN891" s="93"/>
      <c r="AO891" s="93"/>
      <c r="AP891" s="93"/>
      <c r="AQ891" s="93"/>
      <c r="AR891" s="93"/>
      <c r="AS891" s="93"/>
      <c r="AT891" s="93"/>
      <c r="AU891" s="92"/>
      <c r="AV891" s="93"/>
      <c r="AW891" s="93"/>
      <c r="AX891" s="93"/>
      <c r="AY891" s="93"/>
      <c r="AZ891" s="93"/>
      <c r="BA891" s="93"/>
      <c r="BB891" s="93"/>
      <c r="BC891" s="93"/>
      <c r="BD891" s="93"/>
      <c r="BE891" s="93"/>
      <c r="BF891" s="93"/>
      <c r="BG891" s="93"/>
      <c r="BH891" s="93"/>
      <c r="BI891" s="93"/>
      <c r="BJ891" s="93"/>
      <c r="BK891" s="93"/>
    </row>
    <row r="892" spans="1:63" x14ac:dyDescent="0.2">
      <c r="A892" s="91"/>
      <c r="B892" s="92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  <c r="AE892" s="92"/>
      <c r="AF892" s="92"/>
      <c r="AG892" s="92"/>
      <c r="AH892" s="92"/>
      <c r="AI892" s="92"/>
      <c r="AJ892" s="92"/>
      <c r="AK892" s="92"/>
      <c r="AL892" s="93"/>
      <c r="AM892" s="93"/>
      <c r="AN892" s="93"/>
      <c r="AO892" s="93"/>
      <c r="AP892" s="93"/>
      <c r="AQ892" s="93"/>
      <c r="AR892" s="93"/>
      <c r="AS892" s="93"/>
      <c r="AT892" s="93"/>
      <c r="AU892" s="92"/>
      <c r="AV892" s="93"/>
      <c r="AW892" s="93"/>
      <c r="AX892" s="93"/>
      <c r="AY892" s="93"/>
      <c r="AZ892" s="93"/>
      <c r="BA892" s="93"/>
      <c r="BB892" s="93"/>
      <c r="BC892" s="93"/>
      <c r="BD892" s="93"/>
      <c r="BE892" s="93"/>
      <c r="BF892" s="93"/>
      <c r="BG892" s="93"/>
      <c r="BH892" s="93"/>
      <c r="BI892" s="93"/>
      <c r="BJ892" s="93"/>
      <c r="BK892" s="93"/>
    </row>
    <row r="893" spans="1:63" x14ac:dyDescent="0.2">
      <c r="A893" s="91"/>
      <c r="B893" s="92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  <c r="AE893" s="92"/>
      <c r="AF893" s="92"/>
      <c r="AG893" s="92"/>
      <c r="AH893" s="92"/>
      <c r="AI893" s="92"/>
      <c r="AJ893" s="92"/>
      <c r="AK893" s="92"/>
      <c r="AL893" s="93"/>
      <c r="AM893" s="93"/>
      <c r="AN893" s="93"/>
      <c r="AO893" s="93"/>
      <c r="AP893" s="93"/>
      <c r="AQ893" s="93"/>
      <c r="AR893" s="93"/>
      <c r="AS893" s="93"/>
      <c r="AT893" s="93"/>
      <c r="AU893" s="92"/>
      <c r="AV893" s="93"/>
      <c r="AW893" s="93"/>
      <c r="AX893" s="93"/>
      <c r="AY893" s="93"/>
      <c r="AZ893" s="93"/>
      <c r="BA893" s="93"/>
      <c r="BB893" s="93"/>
      <c r="BC893" s="93"/>
      <c r="BD893" s="93"/>
      <c r="BE893" s="93"/>
      <c r="BF893" s="93"/>
      <c r="BG893" s="93"/>
      <c r="BH893" s="93"/>
      <c r="BI893" s="93"/>
      <c r="BJ893" s="93"/>
      <c r="BK893" s="93"/>
    </row>
    <row r="894" spans="1:63" x14ac:dyDescent="0.2">
      <c r="A894" s="91"/>
      <c r="B894" s="92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  <c r="AE894" s="92"/>
      <c r="AF894" s="92"/>
      <c r="AG894" s="92"/>
      <c r="AH894" s="92"/>
      <c r="AI894" s="92"/>
      <c r="AJ894" s="92"/>
      <c r="AK894" s="92"/>
      <c r="AL894" s="93"/>
      <c r="AM894" s="93"/>
      <c r="AN894" s="93"/>
      <c r="AO894" s="93"/>
      <c r="AP894" s="93"/>
      <c r="AQ894" s="93"/>
      <c r="AR894" s="93"/>
      <c r="AS894" s="93"/>
      <c r="AT894" s="93"/>
      <c r="AU894" s="92"/>
      <c r="AV894" s="93"/>
      <c r="AW894" s="93"/>
      <c r="AX894" s="93"/>
      <c r="AY894" s="93"/>
      <c r="AZ894" s="93"/>
      <c r="BA894" s="93"/>
      <c r="BB894" s="93"/>
      <c r="BC894" s="93"/>
      <c r="BD894" s="93"/>
      <c r="BE894" s="93"/>
      <c r="BF894" s="93"/>
      <c r="BG894" s="93"/>
      <c r="BH894" s="93"/>
      <c r="BI894" s="93"/>
      <c r="BJ894" s="93"/>
      <c r="BK894" s="93"/>
    </row>
    <row r="895" spans="1:63" x14ac:dyDescent="0.2">
      <c r="A895" s="91"/>
      <c r="B895" s="92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  <c r="AE895" s="92"/>
      <c r="AF895" s="92"/>
      <c r="AG895" s="92"/>
      <c r="AH895" s="92"/>
      <c r="AI895" s="92"/>
      <c r="AJ895" s="92"/>
      <c r="AK895" s="92"/>
      <c r="AL895" s="93"/>
      <c r="AM895" s="93"/>
      <c r="AN895" s="93"/>
      <c r="AO895" s="93"/>
      <c r="AP895" s="93"/>
      <c r="AQ895" s="93"/>
      <c r="AR895" s="93"/>
      <c r="AS895" s="93"/>
      <c r="AT895" s="93"/>
      <c r="AU895" s="92"/>
      <c r="AV895" s="93"/>
      <c r="AW895" s="93"/>
      <c r="AX895" s="93"/>
      <c r="AY895" s="93"/>
      <c r="AZ895" s="93"/>
      <c r="BA895" s="93"/>
      <c r="BB895" s="93"/>
      <c r="BC895" s="93"/>
      <c r="BD895" s="93"/>
      <c r="BE895" s="93"/>
      <c r="BF895" s="93"/>
      <c r="BG895" s="93"/>
      <c r="BH895" s="93"/>
      <c r="BI895" s="93"/>
      <c r="BJ895" s="93"/>
      <c r="BK895" s="93"/>
    </row>
    <row r="896" spans="1:63" x14ac:dyDescent="0.2">
      <c r="A896" s="91"/>
      <c r="B896" s="92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  <c r="AE896" s="92"/>
      <c r="AF896" s="92"/>
      <c r="AG896" s="92"/>
      <c r="AH896" s="92"/>
      <c r="AI896" s="92"/>
      <c r="AJ896" s="92"/>
      <c r="AK896" s="92"/>
      <c r="AL896" s="93"/>
      <c r="AM896" s="93"/>
      <c r="AN896" s="93"/>
      <c r="AO896" s="93"/>
      <c r="AP896" s="93"/>
      <c r="AQ896" s="93"/>
      <c r="AR896" s="93"/>
      <c r="AS896" s="93"/>
      <c r="AT896" s="93"/>
      <c r="AU896" s="92"/>
      <c r="AV896" s="93"/>
      <c r="AW896" s="93"/>
      <c r="AX896" s="93"/>
      <c r="AY896" s="93"/>
      <c r="AZ896" s="93"/>
      <c r="BA896" s="93"/>
      <c r="BB896" s="93"/>
      <c r="BC896" s="93"/>
      <c r="BD896" s="93"/>
      <c r="BE896" s="93"/>
      <c r="BF896" s="93"/>
      <c r="BG896" s="93"/>
      <c r="BH896" s="93"/>
      <c r="BI896" s="93"/>
      <c r="BJ896" s="93"/>
      <c r="BK896" s="93"/>
    </row>
    <row r="897" spans="1:63" x14ac:dyDescent="0.2">
      <c r="A897" s="91"/>
      <c r="B897" s="92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  <c r="AE897" s="92"/>
      <c r="AF897" s="92"/>
      <c r="AG897" s="92"/>
      <c r="AH897" s="92"/>
      <c r="AI897" s="92"/>
      <c r="AJ897" s="92"/>
      <c r="AK897" s="92"/>
      <c r="AL897" s="93"/>
      <c r="AM897" s="93"/>
      <c r="AN897" s="93"/>
      <c r="AO897" s="93"/>
      <c r="AP897" s="93"/>
      <c r="AQ897" s="93"/>
      <c r="AR897" s="93"/>
      <c r="AS897" s="93"/>
      <c r="AT897" s="93"/>
      <c r="AU897" s="92"/>
      <c r="AV897" s="93"/>
      <c r="AW897" s="93"/>
      <c r="AX897" s="93"/>
      <c r="AY897" s="93"/>
      <c r="AZ897" s="93"/>
      <c r="BA897" s="93"/>
      <c r="BB897" s="93"/>
      <c r="BC897" s="93"/>
      <c r="BD897" s="93"/>
      <c r="BE897" s="93"/>
      <c r="BF897" s="93"/>
      <c r="BG897" s="93"/>
      <c r="BH897" s="93"/>
      <c r="BI897" s="93"/>
      <c r="BJ897" s="93"/>
      <c r="BK897" s="93"/>
    </row>
    <row r="898" spans="1:63" x14ac:dyDescent="0.2">
      <c r="A898" s="91"/>
      <c r="B898" s="92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  <c r="AE898" s="92"/>
      <c r="AF898" s="92"/>
      <c r="AG898" s="92"/>
      <c r="AH898" s="92"/>
      <c r="AI898" s="92"/>
      <c r="AJ898" s="92"/>
      <c r="AK898" s="92"/>
      <c r="AL898" s="93"/>
      <c r="AM898" s="93"/>
      <c r="AN898" s="93"/>
      <c r="AO898" s="93"/>
      <c r="AP898" s="93"/>
      <c r="AQ898" s="93"/>
      <c r="AR898" s="93"/>
      <c r="AS898" s="93"/>
      <c r="AT898" s="93"/>
      <c r="AU898" s="92"/>
      <c r="AV898" s="93"/>
      <c r="AW898" s="93"/>
      <c r="AX898" s="93"/>
      <c r="AY898" s="93"/>
      <c r="AZ898" s="93"/>
      <c r="BA898" s="93"/>
      <c r="BB898" s="93"/>
      <c r="BC898" s="93"/>
      <c r="BD898" s="93"/>
      <c r="BE898" s="93"/>
      <c r="BF898" s="93"/>
      <c r="BG898" s="93"/>
      <c r="BH898" s="93"/>
      <c r="BI898" s="93"/>
      <c r="BJ898" s="93"/>
      <c r="BK898" s="93"/>
    </row>
    <row r="899" spans="1:63" x14ac:dyDescent="0.2">
      <c r="A899" s="91"/>
      <c r="B899" s="92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  <c r="AE899" s="92"/>
      <c r="AF899" s="92"/>
      <c r="AG899" s="92"/>
      <c r="AH899" s="92"/>
      <c r="AI899" s="92"/>
      <c r="AJ899" s="92"/>
      <c r="AK899" s="92"/>
      <c r="AL899" s="93"/>
      <c r="AM899" s="93"/>
      <c r="AN899" s="93"/>
      <c r="AO899" s="93"/>
      <c r="AP899" s="93"/>
      <c r="AQ899" s="93"/>
      <c r="AR899" s="93"/>
      <c r="AS899" s="93"/>
      <c r="AT899" s="93"/>
      <c r="AU899" s="92"/>
      <c r="AV899" s="93"/>
      <c r="AW899" s="93"/>
      <c r="AX899" s="93"/>
      <c r="AY899" s="93"/>
      <c r="AZ899" s="93"/>
      <c r="BA899" s="93"/>
      <c r="BB899" s="93"/>
      <c r="BC899" s="93"/>
      <c r="BD899" s="93"/>
      <c r="BE899" s="93"/>
      <c r="BF899" s="93"/>
      <c r="BG899" s="93"/>
      <c r="BH899" s="93"/>
      <c r="BI899" s="93"/>
      <c r="BJ899" s="93"/>
      <c r="BK899" s="93"/>
    </row>
    <row r="900" spans="1:63" x14ac:dyDescent="0.2">
      <c r="A900" s="91"/>
      <c r="B900" s="92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  <c r="AE900" s="92"/>
      <c r="AF900" s="92"/>
      <c r="AG900" s="92"/>
      <c r="AH900" s="92"/>
      <c r="AI900" s="92"/>
      <c r="AJ900" s="92"/>
      <c r="AK900" s="92"/>
      <c r="AL900" s="93"/>
      <c r="AM900" s="93"/>
      <c r="AN900" s="93"/>
      <c r="AO900" s="93"/>
      <c r="AP900" s="93"/>
      <c r="AQ900" s="93"/>
      <c r="AR900" s="93"/>
      <c r="AS900" s="93"/>
      <c r="AT900" s="93"/>
      <c r="AU900" s="92"/>
      <c r="AV900" s="93"/>
      <c r="AW900" s="93"/>
      <c r="AX900" s="93"/>
      <c r="AY900" s="93"/>
      <c r="AZ900" s="93"/>
      <c r="BA900" s="93"/>
      <c r="BB900" s="93"/>
      <c r="BC900" s="93"/>
      <c r="BD900" s="93"/>
      <c r="BE900" s="93"/>
      <c r="BF900" s="93"/>
      <c r="BG900" s="93"/>
      <c r="BH900" s="93"/>
      <c r="BI900" s="93"/>
      <c r="BJ900" s="93"/>
      <c r="BK900" s="93"/>
    </row>
    <row r="901" spans="1:63" x14ac:dyDescent="0.2">
      <c r="A901" s="91"/>
      <c r="B901" s="92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  <c r="AE901" s="92"/>
      <c r="AF901" s="92"/>
      <c r="AG901" s="92"/>
      <c r="AH901" s="92"/>
      <c r="AI901" s="92"/>
      <c r="AJ901" s="92"/>
      <c r="AK901" s="92"/>
      <c r="AL901" s="93"/>
      <c r="AM901" s="93"/>
      <c r="AN901" s="93"/>
      <c r="AO901" s="93"/>
      <c r="AP901" s="93"/>
      <c r="AQ901" s="93"/>
      <c r="AR901" s="93"/>
      <c r="AS901" s="93"/>
      <c r="AT901" s="93"/>
      <c r="AU901" s="92"/>
      <c r="AV901" s="93"/>
      <c r="AW901" s="93"/>
      <c r="AX901" s="93"/>
      <c r="AY901" s="93"/>
      <c r="AZ901" s="93"/>
      <c r="BA901" s="93"/>
      <c r="BB901" s="93"/>
      <c r="BC901" s="93"/>
      <c r="BD901" s="93"/>
      <c r="BE901" s="93"/>
      <c r="BF901" s="93"/>
      <c r="BG901" s="93"/>
      <c r="BH901" s="93"/>
      <c r="BI901" s="93"/>
      <c r="BJ901" s="93"/>
      <c r="BK901" s="93"/>
    </row>
    <row r="902" spans="1:63" x14ac:dyDescent="0.2">
      <c r="A902" s="91"/>
      <c r="B902" s="92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  <c r="AE902" s="92"/>
      <c r="AF902" s="92"/>
      <c r="AG902" s="92"/>
      <c r="AH902" s="92"/>
      <c r="AI902" s="92"/>
      <c r="AJ902" s="92"/>
      <c r="AK902" s="92"/>
      <c r="AL902" s="93"/>
      <c r="AM902" s="93"/>
      <c r="AN902" s="93"/>
      <c r="AO902" s="93"/>
      <c r="AP902" s="93"/>
      <c r="AQ902" s="93"/>
      <c r="AR902" s="93"/>
      <c r="AS902" s="93"/>
      <c r="AT902" s="93"/>
      <c r="AU902" s="92"/>
      <c r="AV902" s="93"/>
      <c r="AW902" s="93"/>
      <c r="AX902" s="93"/>
      <c r="AY902" s="93"/>
      <c r="AZ902" s="93"/>
      <c r="BA902" s="93"/>
      <c r="BB902" s="93"/>
      <c r="BC902" s="93"/>
      <c r="BD902" s="93"/>
      <c r="BE902" s="93"/>
      <c r="BF902" s="93"/>
      <c r="BG902" s="93"/>
      <c r="BH902" s="93"/>
      <c r="BI902" s="93"/>
      <c r="BJ902" s="93"/>
      <c r="BK902" s="93"/>
    </row>
    <row r="903" spans="1:63" x14ac:dyDescent="0.2">
      <c r="A903" s="91"/>
      <c r="B903" s="92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  <c r="AE903" s="92"/>
      <c r="AF903" s="92"/>
      <c r="AG903" s="92"/>
      <c r="AH903" s="92"/>
      <c r="AI903" s="92"/>
      <c r="AJ903" s="92"/>
      <c r="AK903" s="92"/>
      <c r="AL903" s="93"/>
      <c r="AM903" s="93"/>
      <c r="AN903" s="93"/>
      <c r="AO903" s="93"/>
      <c r="AP903" s="93"/>
      <c r="AQ903" s="93"/>
      <c r="AR903" s="93"/>
      <c r="AS903" s="93"/>
      <c r="AT903" s="93"/>
      <c r="AU903" s="92"/>
      <c r="AV903" s="93"/>
      <c r="AW903" s="93"/>
      <c r="AX903" s="93"/>
      <c r="AY903" s="93"/>
      <c r="AZ903" s="93"/>
      <c r="BA903" s="93"/>
      <c r="BB903" s="93"/>
      <c r="BC903" s="93"/>
      <c r="BD903" s="93"/>
      <c r="BE903" s="93"/>
      <c r="BF903" s="93"/>
      <c r="BG903" s="93"/>
      <c r="BH903" s="93"/>
      <c r="BI903" s="93"/>
      <c r="BJ903" s="93"/>
      <c r="BK903" s="93"/>
    </row>
    <row r="904" spans="1:63" x14ac:dyDescent="0.2">
      <c r="A904" s="91"/>
      <c r="B904" s="92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  <c r="AE904" s="92"/>
      <c r="AF904" s="92"/>
      <c r="AG904" s="92"/>
      <c r="AH904" s="92"/>
      <c r="AI904" s="92"/>
      <c r="AJ904" s="92"/>
      <c r="AK904" s="92"/>
      <c r="AL904" s="93"/>
      <c r="AM904" s="93"/>
      <c r="AN904" s="93"/>
      <c r="AO904" s="93"/>
      <c r="AP904" s="93"/>
      <c r="AQ904" s="93"/>
      <c r="AR904" s="93"/>
      <c r="AS904" s="93"/>
      <c r="AT904" s="93"/>
      <c r="AU904" s="92"/>
      <c r="AV904" s="93"/>
      <c r="AW904" s="93"/>
      <c r="AX904" s="93"/>
      <c r="AY904" s="93"/>
      <c r="AZ904" s="93"/>
      <c r="BA904" s="93"/>
      <c r="BB904" s="93"/>
      <c r="BC904" s="93"/>
      <c r="BD904" s="93"/>
      <c r="BE904" s="93"/>
      <c r="BF904" s="93"/>
      <c r="BG904" s="93"/>
      <c r="BH904" s="93"/>
      <c r="BI904" s="93"/>
      <c r="BJ904" s="93"/>
      <c r="BK904" s="93"/>
    </row>
    <row r="905" spans="1:63" x14ac:dyDescent="0.2">
      <c r="A905" s="91"/>
      <c r="B905" s="92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  <c r="AE905" s="92"/>
      <c r="AF905" s="92"/>
      <c r="AG905" s="92"/>
      <c r="AH905" s="92"/>
      <c r="AI905" s="92"/>
      <c r="AJ905" s="92"/>
      <c r="AK905" s="92"/>
      <c r="AL905" s="93"/>
      <c r="AM905" s="93"/>
      <c r="AN905" s="93"/>
      <c r="AO905" s="93"/>
      <c r="AP905" s="93"/>
      <c r="AQ905" s="93"/>
      <c r="AR905" s="93"/>
      <c r="AS905" s="93"/>
      <c r="AT905" s="93"/>
      <c r="AU905" s="92"/>
      <c r="AV905" s="93"/>
      <c r="AW905" s="93"/>
      <c r="AX905" s="93"/>
      <c r="AY905" s="93"/>
      <c r="AZ905" s="93"/>
      <c r="BA905" s="93"/>
      <c r="BB905" s="93"/>
      <c r="BC905" s="93"/>
      <c r="BD905" s="93"/>
      <c r="BE905" s="93"/>
      <c r="BF905" s="93"/>
      <c r="BG905" s="93"/>
      <c r="BH905" s="93"/>
      <c r="BI905" s="93"/>
      <c r="BJ905" s="93"/>
      <c r="BK905" s="93"/>
    </row>
    <row r="906" spans="1:63" x14ac:dyDescent="0.2">
      <c r="A906" s="91"/>
      <c r="B906" s="92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  <c r="AE906" s="92"/>
      <c r="AF906" s="92"/>
      <c r="AG906" s="92"/>
      <c r="AH906" s="92"/>
      <c r="AI906" s="92"/>
      <c r="AJ906" s="92"/>
      <c r="AK906" s="92"/>
      <c r="AL906" s="93"/>
      <c r="AM906" s="93"/>
      <c r="AN906" s="93"/>
      <c r="AO906" s="93"/>
      <c r="AP906" s="93"/>
      <c r="AQ906" s="93"/>
      <c r="AR906" s="93"/>
      <c r="AS906" s="93"/>
      <c r="AT906" s="93"/>
      <c r="AU906" s="92"/>
      <c r="AV906" s="93"/>
      <c r="AW906" s="93"/>
      <c r="AX906" s="93"/>
      <c r="AY906" s="93"/>
      <c r="AZ906" s="93"/>
      <c r="BA906" s="93"/>
      <c r="BB906" s="93"/>
      <c r="BC906" s="93"/>
      <c r="BD906" s="93"/>
      <c r="BE906" s="93"/>
      <c r="BF906" s="93"/>
      <c r="BG906" s="93"/>
      <c r="BH906" s="93"/>
      <c r="BI906" s="93"/>
      <c r="BJ906" s="93"/>
      <c r="BK906" s="93"/>
    </row>
    <row r="907" spans="1:63" x14ac:dyDescent="0.2">
      <c r="A907" s="91"/>
      <c r="B907" s="92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  <c r="AE907" s="92"/>
      <c r="AF907" s="92"/>
      <c r="AG907" s="92"/>
      <c r="AH907" s="92"/>
      <c r="AI907" s="92"/>
      <c r="AJ907" s="92"/>
      <c r="AK907" s="92"/>
      <c r="AL907" s="93"/>
      <c r="AM907" s="93"/>
      <c r="AN907" s="93"/>
      <c r="AO907" s="93"/>
      <c r="AP907" s="93"/>
      <c r="AQ907" s="93"/>
      <c r="AR907" s="93"/>
      <c r="AS907" s="93"/>
      <c r="AT907" s="93"/>
      <c r="AU907" s="92"/>
      <c r="AV907" s="93"/>
      <c r="AW907" s="93"/>
      <c r="AX907" s="93"/>
      <c r="AY907" s="93"/>
      <c r="AZ907" s="93"/>
      <c r="BA907" s="93"/>
      <c r="BB907" s="93"/>
      <c r="BC907" s="93"/>
      <c r="BD907" s="93"/>
      <c r="BE907" s="93"/>
      <c r="BF907" s="93"/>
      <c r="BG907" s="93"/>
      <c r="BH907" s="93"/>
      <c r="BI907" s="93"/>
      <c r="BJ907" s="93"/>
      <c r="BK907" s="93"/>
    </row>
    <row r="908" spans="1:63" x14ac:dyDescent="0.2">
      <c r="A908" s="91"/>
      <c r="B908" s="92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  <c r="AE908" s="92"/>
      <c r="AF908" s="92"/>
      <c r="AG908" s="92"/>
      <c r="AH908" s="92"/>
      <c r="AI908" s="92"/>
      <c r="AJ908" s="92"/>
      <c r="AK908" s="92"/>
      <c r="AL908" s="93"/>
      <c r="AM908" s="93"/>
      <c r="AN908" s="93"/>
      <c r="AO908" s="93"/>
      <c r="AP908" s="93"/>
      <c r="AQ908" s="93"/>
      <c r="AR908" s="93"/>
      <c r="AS908" s="93"/>
      <c r="AT908" s="93"/>
      <c r="AU908" s="92"/>
      <c r="AV908" s="93"/>
      <c r="AW908" s="93"/>
      <c r="AX908" s="93"/>
      <c r="AY908" s="93"/>
      <c r="AZ908" s="93"/>
      <c r="BA908" s="93"/>
      <c r="BB908" s="93"/>
      <c r="BC908" s="93"/>
      <c r="BD908" s="93"/>
      <c r="BE908" s="93"/>
      <c r="BF908" s="93"/>
      <c r="BG908" s="93"/>
      <c r="BH908" s="93"/>
      <c r="BI908" s="93"/>
      <c r="BJ908" s="93"/>
      <c r="BK908" s="93"/>
    </row>
    <row r="909" spans="1:63" x14ac:dyDescent="0.2">
      <c r="A909" s="91"/>
      <c r="B909" s="92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  <c r="AG909" s="92"/>
      <c r="AH909" s="92"/>
      <c r="AI909" s="92"/>
      <c r="AJ909" s="92"/>
      <c r="AK909" s="92"/>
      <c r="AL909" s="93"/>
      <c r="AM909" s="93"/>
      <c r="AN909" s="93"/>
      <c r="AO909" s="93"/>
      <c r="AP909" s="93"/>
      <c r="AQ909" s="93"/>
      <c r="AR909" s="93"/>
      <c r="AS909" s="93"/>
      <c r="AT909" s="93"/>
      <c r="AU909" s="92"/>
      <c r="AV909" s="93"/>
      <c r="AW909" s="93"/>
      <c r="AX909" s="93"/>
      <c r="AY909" s="93"/>
      <c r="AZ909" s="93"/>
      <c r="BA909" s="93"/>
      <c r="BB909" s="93"/>
      <c r="BC909" s="93"/>
      <c r="BD909" s="93"/>
      <c r="BE909" s="93"/>
      <c r="BF909" s="93"/>
      <c r="BG909" s="93"/>
      <c r="BH909" s="93"/>
      <c r="BI909" s="93"/>
      <c r="BJ909" s="93"/>
      <c r="BK909" s="93"/>
    </row>
    <row r="910" spans="1:63" x14ac:dyDescent="0.2">
      <c r="A910" s="91"/>
      <c r="B910" s="92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  <c r="AE910" s="92"/>
      <c r="AF910" s="92"/>
      <c r="AG910" s="92"/>
      <c r="AH910" s="92"/>
      <c r="AI910" s="92"/>
      <c r="AJ910" s="92"/>
      <c r="AK910" s="92"/>
      <c r="AL910" s="93"/>
      <c r="AM910" s="93"/>
      <c r="AN910" s="93"/>
      <c r="AO910" s="93"/>
      <c r="AP910" s="93"/>
      <c r="AQ910" s="93"/>
      <c r="AR910" s="93"/>
      <c r="AS910" s="93"/>
      <c r="AT910" s="93"/>
      <c r="AU910" s="92"/>
      <c r="AV910" s="93"/>
      <c r="AW910" s="93"/>
      <c r="AX910" s="93"/>
      <c r="AY910" s="93"/>
      <c r="AZ910" s="93"/>
      <c r="BA910" s="93"/>
      <c r="BB910" s="93"/>
      <c r="BC910" s="93"/>
      <c r="BD910" s="93"/>
      <c r="BE910" s="93"/>
      <c r="BF910" s="93"/>
      <c r="BG910" s="93"/>
      <c r="BH910" s="93"/>
      <c r="BI910" s="93"/>
      <c r="BJ910" s="93"/>
      <c r="BK910" s="93"/>
    </row>
    <row r="911" spans="1:63" x14ac:dyDescent="0.2">
      <c r="A911" s="91"/>
      <c r="B911" s="92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  <c r="AE911" s="92"/>
      <c r="AF911" s="92"/>
      <c r="AG911" s="92"/>
      <c r="AH911" s="92"/>
      <c r="AI911" s="92"/>
      <c r="AJ911" s="92"/>
      <c r="AK911" s="92"/>
      <c r="AL911" s="93"/>
      <c r="AM911" s="93"/>
      <c r="AN911" s="93"/>
      <c r="AO911" s="93"/>
      <c r="AP911" s="93"/>
      <c r="AQ911" s="93"/>
      <c r="AR911" s="93"/>
      <c r="AS911" s="93"/>
      <c r="AT911" s="93"/>
      <c r="AU911" s="92"/>
      <c r="AV911" s="93"/>
      <c r="AW911" s="93"/>
      <c r="AX911" s="93"/>
      <c r="AY911" s="93"/>
      <c r="AZ911" s="93"/>
      <c r="BA911" s="93"/>
      <c r="BB911" s="93"/>
      <c r="BC911" s="93"/>
      <c r="BD911" s="93"/>
      <c r="BE911" s="93"/>
      <c r="BF911" s="93"/>
      <c r="BG911" s="93"/>
      <c r="BH911" s="93"/>
      <c r="BI911" s="93"/>
      <c r="BJ911" s="93"/>
      <c r="BK911" s="93"/>
    </row>
    <row r="912" spans="1:63" x14ac:dyDescent="0.2">
      <c r="A912" s="91"/>
      <c r="B912" s="92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  <c r="AE912" s="92"/>
      <c r="AF912" s="92"/>
      <c r="AG912" s="92"/>
      <c r="AH912" s="92"/>
      <c r="AI912" s="92"/>
      <c r="AJ912" s="92"/>
      <c r="AK912" s="92"/>
      <c r="AL912" s="93"/>
      <c r="AM912" s="93"/>
      <c r="AN912" s="93"/>
      <c r="AO912" s="93"/>
      <c r="AP912" s="93"/>
      <c r="AQ912" s="93"/>
      <c r="AR912" s="93"/>
      <c r="AS912" s="93"/>
      <c r="AT912" s="93"/>
      <c r="AU912" s="92"/>
      <c r="AV912" s="93"/>
      <c r="AW912" s="93"/>
      <c r="AX912" s="93"/>
      <c r="AY912" s="93"/>
      <c r="AZ912" s="93"/>
      <c r="BA912" s="93"/>
      <c r="BB912" s="93"/>
      <c r="BC912" s="93"/>
      <c r="BD912" s="93"/>
      <c r="BE912" s="93"/>
      <c r="BF912" s="93"/>
      <c r="BG912" s="93"/>
      <c r="BH912" s="93"/>
      <c r="BI912" s="93"/>
      <c r="BJ912" s="93"/>
      <c r="BK912" s="93"/>
    </row>
    <row r="913" spans="1:63" x14ac:dyDescent="0.2">
      <c r="A913" s="91"/>
      <c r="B913" s="92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  <c r="AE913" s="92"/>
      <c r="AF913" s="92"/>
      <c r="AG913" s="92"/>
      <c r="AH913" s="92"/>
      <c r="AI913" s="92"/>
      <c r="AJ913" s="92"/>
      <c r="AK913" s="92"/>
      <c r="AL913" s="93"/>
      <c r="AM913" s="93"/>
      <c r="AN913" s="93"/>
      <c r="AO913" s="93"/>
      <c r="AP913" s="93"/>
      <c r="AQ913" s="93"/>
      <c r="AR913" s="93"/>
      <c r="AS913" s="93"/>
      <c r="AT913" s="93"/>
      <c r="AU913" s="92"/>
      <c r="AV913" s="93"/>
      <c r="AW913" s="93"/>
      <c r="AX913" s="93"/>
      <c r="AY913" s="93"/>
      <c r="AZ913" s="93"/>
      <c r="BA913" s="93"/>
      <c r="BB913" s="93"/>
      <c r="BC913" s="93"/>
      <c r="BD913" s="93"/>
      <c r="BE913" s="93"/>
      <c r="BF913" s="93"/>
      <c r="BG913" s="93"/>
      <c r="BH913" s="93"/>
      <c r="BI913" s="93"/>
      <c r="BJ913" s="93"/>
      <c r="BK913" s="93"/>
    </row>
    <row r="914" spans="1:63" x14ac:dyDescent="0.2">
      <c r="A914" s="91"/>
      <c r="B914" s="92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  <c r="AE914" s="92"/>
      <c r="AF914" s="92"/>
      <c r="AG914" s="92"/>
      <c r="AH914" s="92"/>
      <c r="AI914" s="92"/>
      <c r="AJ914" s="92"/>
      <c r="AK914" s="92"/>
      <c r="AL914" s="93"/>
      <c r="AM914" s="93"/>
      <c r="AN914" s="93"/>
      <c r="AO914" s="93"/>
      <c r="AP914" s="93"/>
      <c r="AQ914" s="93"/>
      <c r="AR914" s="93"/>
      <c r="AS914" s="93"/>
      <c r="AT914" s="93"/>
      <c r="AU914" s="92"/>
      <c r="AV914" s="93"/>
      <c r="AW914" s="93"/>
      <c r="AX914" s="93"/>
      <c r="AY914" s="93"/>
      <c r="AZ914" s="93"/>
      <c r="BA914" s="93"/>
      <c r="BB914" s="93"/>
      <c r="BC914" s="93"/>
      <c r="BD914" s="93"/>
      <c r="BE914" s="93"/>
      <c r="BF914" s="93"/>
      <c r="BG914" s="93"/>
      <c r="BH914" s="93"/>
      <c r="BI914" s="93"/>
      <c r="BJ914" s="93"/>
      <c r="BK914" s="93"/>
    </row>
    <row r="915" spans="1:63" x14ac:dyDescent="0.2">
      <c r="A915" s="91"/>
      <c r="B915" s="92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  <c r="AE915" s="92"/>
      <c r="AF915" s="92"/>
      <c r="AG915" s="92"/>
      <c r="AH915" s="92"/>
      <c r="AI915" s="92"/>
      <c r="AJ915" s="92"/>
      <c r="AK915" s="92"/>
      <c r="AL915" s="93"/>
      <c r="AM915" s="93"/>
      <c r="AN915" s="93"/>
      <c r="AO915" s="93"/>
      <c r="AP915" s="93"/>
      <c r="AQ915" s="93"/>
      <c r="AR915" s="93"/>
      <c r="AS915" s="93"/>
      <c r="AT915" s="93"/>
      <c r="AU915" s="92"/>
      <c r="AV915" s="93"/>
      <c r="AW915" s="93"/>
      <c r="AX915" s="93"/>
      <c r="AY915" s="93"/>
      <c r="AZ915" s="93"/>
      <c r="BA915" s="93"/>
      <c r="BB915" s="93"/>
      <c r="BC915" s="93"/>
      <c r="BD915" s="93"/>
      <c r="BE915" s="93"/>
      <c r="BF915" s="93"/>
      <c r="BG915" s="93"/>
      <c r="BH915" s="93"/>
      <c r="BI915" s="93"/>
      <c r="BJ915" s="93"/>
      <c r="BK915" s="93"/>
    </row>
    <row r="916" spans="1:63" x14ac:dyDescent="0.2">
      <c r="A916" s="91"/>
      <c r="B916" s="92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  <c r="AE916" s="92"/>
      <c r="AF916" s="92"/>
      <c r="AG916" s="92"/>
      <c r="AH916" s="92"/>
      <c r="AI916" s="92"/>
      <c r="AJ916" s="92"/>
      <c r="AK916" s="92"/>
      <c r="AL916" s="93"/>
      <c r="AM916" s="93"/>
      <c r="AN916" s="93"/>
      <c r="AO916" s="93"/>
      <c r="AP916" s="93"/>
      <c r="AQ916" s="93"/>
      <c r="AR916" s="93"/>
      <c r="AS916" s="93"/>
      <c r="AT916" s="93"/>
      <c r="AU916" s="92"/>
      <c r="AV916" s="93"/>
      <c r="AW916" s="93"/>
      <c r="AX916" s="93"/>
      <c r="AY916" s="93"/>
      <c r="AZ916" s="93"/>
      <c r="BA916" s="93"/>
      <c r="BB916" s="93"/>
      <c r="BC916" s="93"/>
      <c r="BD916" s="93"/>
      <c r="BE916" s="93"/>
      <c r="BF916" s="93"/>
      <c r="BG916" s="93"/>
      <c r="BH916" s="93"/>
      <c r="BI916" s="93"/>
      <c r="BJ916" s="93"/>
      <c r="BK916" s="93"/>
    </row>
    <row r="917" spans="1:63" x14ac:dyDescent="0.2">
      <c r="A917" s="91"/>
      <c r="B917" s="92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  <c r="AE917" s="92"/>
      <c r="AF917" s="92"/>
      <c r="AG917" s="92"/>
      <c r="AH917" s="92"/>
      <c r="AI917" s="92"/>
      <c r="AJ917" s="92"/>
      <c r="AK917" s="92"/>
      <c r="AL917" s="93"/>
      <c r="AM917" s="93"/>
      <c r="AN917" s="93"/>
      <c r="AO917" s="93"/>
      <c r="AP917" s="93"/>
      <c r="AQ917" s="93"/>
      <c r="AR917" s="93"/>
      <c r="AS917" s="93"/>
      <c r="AT917" s="93"/>
      <c r="AU917" s="92"/>
      <c r="AV917" s="93"/>
      <c r="AW917" s="93"/>
      <c r="AX917" s="93"/>
      <c r="AY917" s="93"/>
      <c r="AZ917" s="93"/>
      <c r="BA917" s="93"/>
      <c r="BB917" s="93"/>
      <c r="BC917" s="93"/>
      <c r="BD917" s="93"/>
      <c r="BE917" s="93"/>
      <c r="BF917" s="93"/>
      <c r="BG917" s="93"/>
      <c r="BH917" s="93"/>
      <c r="BI917" s="93"/>
      <c r="BJ917" s="93"/>
      <c r="BK917" s="93"/>
    </row>
    <row r="918" spans="1:63" x14ac:dyDescent="0.2">
      <c r="A918" s="91"/>
      <c r="B918" s="92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  <c r="AE918" s="92"/>
      <c r="AF918" s="92"/>
      <c r="AG918" s="92"/>
      <c r="AH918" s="92"/>
      <c r="AI918" s="92"/>
      <c r="AJ918" s="92"/>
      <c r="AK918" s="92"/>
      <c r="AL918" s="93"/>
      <c r="AM918" s="93"/>
      <c r="AN918" s="93"/>
      <c r="AO918" s="93"/>
      <c r="AP918" s="93"/>
      <c r="AQ918" s="93"/>
      <c r="AR918" s="93"/>
      <c r="AS918" s="93"/>
      <c r="AT918" s="93"/>
      <c r="AU918" s="92"/>
      <c r="AV918" s="93"/>
      <c r="AW918" s="93"/>
      <c r="AX918" s="93"/>
      <c r="AY918" s="93"/>
      <c r="AZ918" s="93"/>
      <c r="BA918" s="93"/>
      <c r="BB918" s="93"/>
      <c r="BC918" s="93"/>
      <c r="BD918" s="93"/>
      <c r="BE918" s="93"/>
      <c r="BF918" s="93"/>
      <c r="BG918" s="93"/>
      <c r="BH918" s="93"/>
      <c r="BI918" s="93"/>
      <c r="BJ918" s="93"/>
      <c r="BK918" s="93"/>
    </row>
    <row r="919" spans="1:63" x14ac:dyDescent="0.2">
      <c r="A919" s="91"/>
      <c r="B919" s="92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  <c r="AE919" s="92"/>
      <c r="AF919" s="92"/>
      <c r="AG919" s="92"/>
      <c r="AH919" s="92"/>
      <c r="AI919" s="92"/>
      <c r="AJ919" s="92"/>
      <c r="AK919" s="92"/>
      <c r="AL919" s="93"/>
      <c r="AM919" s="93"/>
      <c r="AN919" s="93"/>
      <c r="AO919" s="93"/>
      <c r="AP919" s="93"/>
      <c r="AQ919" s="93"/>
      <c r="AR919" s="93"/>
      <c r="AS919" s="93"/>
      <c r="AT919" s="93"/>
      <c r="AU919" s="92"/>
      <c r="AV919" s="93"/>
      <c r="AW919" s="93"/>
      <c r="AX919" s="93"/>
      <c r="AY919" s="93"/>
      <c r="AZ919" s="93"/>
      <c r="BA919" s="93"/>
      <c r="BB919" s="93"/>
      <c r="BC919" s="93"/>
      <c r="BD919" s="93"/>
      <c r="BE919" s="93"/>
      <c r="BF919" s="93"/>
      <c r="BG919" s="93"/>
      <c r="BH919" s="93"/>
      <c r="BI919" s="93"/>
      <c r="BJ919" s="93"/>
      <c r="BK919" s="93"/>
    </row>
    <row r="920" spans="1:63" x14ac:dyDescent="0.2">
      <c r="A920" s="91"/>
      <c r="B920" s="92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  <c r="AE920" s="92"/>
      <c r="AF920" s="92"/>
      <c r="AG920" s="92"/>
      <c r="AH920" s="92"/>
      <c r="AI920" s="92"/>
      <c r="AJ920" s="92"/>
      <c r="AK920" s="92"/>
      <c r="AL920" s="93"/>
      <c r="AM920" s="93"/>
      <c r="AN920" s="93"/>
      <c r="AO920" s="93"/>
      <c r="AP920" s="93"/>
      <c r="AQ920" s="93"/>
      <c r="AR920" s="93"/>
      <c r="AS920" s="93"/>
      <c r="AT920" s="93"/>
      <c r="AU920" s="92"/>
      <c r="AV920" s="93"/>
      <c r="AW920" s="93"/>
      <c r="AX920" s="93"/>
      <c r="AY920" s="93"/>
      <c r="AZ920" s="93"/>
      <c r="BA920" s="93"/>
      <c r="BB920" s="93"/>
      <c r="BC920" s="93"/>
      <c r="BD920" s="93"/>
      <c r="BE920" s="93"/>
      <c r="BF920" s="93"/>
      <c r="BG920" s="93"/>
      <c r="BH920" s="93"/>
      <c r="BI920" s="93"/>
      <c r="BJ920" s="93"/>
      <c r="BK920" s="93"/>
    </row>
    <row r="921" spans="1:63" x14ac:dyDescent="0.2">
      <c r="A921" s="91"/>
      <c r="B921" s="92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  <c r="AE921" s="92"/>
      <c r="AF921" s="92"/>
      <c r="AG921" s="92"/>
      <c r="AH921" s="92"/>
      <c r="AI921" s="92"/>
      <c r="AJ921" s="92"/>
      <c r="AK921" s="92"/>
      <c r="AL921" s="93"/>
      <c r="AM921" s="93"/>
      <c r="AN921" s="93"/>
      <c r="AO921" s="93"/>
      <c r="AP921" s="93"/>
      <c r="AQ921" s="93"/>
      <c r="AR921" s="93"/>
      <c r="AS921" s="93"/>
      <c r="AT921" s="93"/>
      <c r="AU921" s="92"/>
      <c r="AV921" s="93"/>
      <c r="AW921" s="93"/>
      <c r="AX921" s="93"/>
      <c r="AY921" s="93"/>
      <c r="AZ921" s="93"/>
      <c r="BA921" s="93"/>
      <c r="BB921" s="93"/>
      <c r="BC921" s="93"/>
      <c r="BD921" s="93"/>
      <c r="BE921" s="93"/>
      <c r="BF921" s="93"/>
      <c r="BG921" s="93"/>
      <c r="BH921" s="93"/>
      <c r="BI921" s="93"/>
      <c r="BJ921" s="93"/>
      <c r="BK921" s="93"/>
    </row>
    <row r="922" spans="1:63" x14ac:dyDescent="0.2">
      <c r="A922" s="91"/>
      <c r="B922" s="92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  <c r="AE922" s="92"/>
      <c r="AF922" s="92"/>
      <c r="AG922" s="92"/>
      <c r="AH922" s="92"/>
      <c r="AI922" s="92"/>
      <c r="AJ922" s="92"/>
      <c r="AK922" s="92"/>
      <c r="AL922" s="93"/>
      <c r="AM922" s="93"/>
      <c r="AN922" s="93"/>
      <c r="AO922" s="93"/>
      <c r="AP922" s="93"/>
      <c r="AQ922" s="93"/>
      <c r="AR922" s="93"/>
      <c r="AS922" s="93"/>
      <c r="AT922" s="93"/>
      <c r="AU922" s="92"/>
      <c r="AV922" s="93"/>
      <c r="AW922" s="93"/>
      <c r="AX922" s="93"/>
      <c r="AY922" s="93"/>
      <c r="AZ922" s="93"/>
      <c r="BA922" s="93"/>
      <c r="BB922" s="93"/>
      <c r="BC922" s="93"/>
      <c r="BD922" s="93"/>
      <c r="BE922" s="93"/>
      <c r="BF922" s="93"/>
      <c r="BG922" s="93"/>
      <c r="BH922" s="93"/>
      <c r="BI922" s="93"/>
      <c r="BJ922" s="93"/>
      <c r="BK922" s="93"/>
    </row>
    <row r="923" spans="1:63" x14ac:dyDescent="0.2">
      <c r="A923" s="91"/>
      <c r="B923" s="92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  <c r="AE923" s="92"/>
      <c r="AF923" s="92"/>
      <c r="AG923" s="92"/>
      <c r="AH923" s="92"/>
      <c r="AI923" s="92"/>
      <c r="AJ923" s="92"/>
      <c r="AK923" s="92"/>
      <c r="AL923" s="93"/>
      <c r="AM923" s="93"/>
      <c r="AN923" s="93"/>
      <c r="AO923" s="93"/>
      <c r="AP923" s="93"/>
      <c r="AQ923" s="93"/>
      <c r="AR923" s="93"/>
      <c r="AS923" s="93"/>
      <c r="AT923" s="93"/>
      <c r="AU923" s="92"/>
      <c r="AV923" s="93"/>
      <c r="AW923" s="93"/>
      <c r="AX923" s="93"/>
      <c r="AY923" s="93"/>
      <c r="AZ923" s="93"/>
      <c r="BA923" s="93"/>
      <c r="BB923" s="93"/>
      <c r="BC923" s="93"/>
      <c r="BD923" s="93"/>
      <c r="BE923" s="93"/>
      <c r="BF923" s="93"/>
      <c r="BG923" s="93"/>
      <c r="BH923" s="93"/>
      <c r="BI923" s="93"/>
      <c r="BJ923" s="93"/>
      <c r="BK923" s="93"/>
    </row>
    <row r="924" spans="1:63" x14ac:dyDescent="0.2">
      <c r="A924" s="91"/>
      <c r="B924" s="92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  <c r="AE924" s="92"/>
      <c r="AF924" s="92"/>
      <c r="AG924" s="92"/>
      <c r="AH924" s="92"/>
      <c r="AI924" s="92"/>
      <c r="AJ924" s="92"/>
      <c r="AK924" s="92"/>
      <c r="AL924" s="93"/>
      <c r="AM924" s="93"/>
      <c r="AN924" s="93"/>
      <c r="AO924" s="93"/>
      <c r="AP924" s="93"/>
      <c r="AQ924" s="93"/>
      <c r="AR924" s="93"/>
      <c r="AS924" s="93"/>
      <c r="AT924" s="93"/>
      <c r="AU924" s="92"/>
      <c r="AV924" s="93"/>
      <c r="AW924" s="93"/>
      <c r="AX924" s="93"/>
      <c r="AY924" s="93"/>
      <c r="AZ924" s="93"/>
      <c r="BA924" s="93"/>
      <c r="BB924" s="93"/>
      <c r="BC924" s="93"/>
      <c r="BD924" s="93"/>
      <c r="BE924" s="93"/>
      <c r="BF924" s="93"/>
      <c r="BG924" s="93"/>
      <c r="BH924" s="93"/>
      <c r="BI924" s="93"/>
      <c r="BJ924" s="93"/>
      <c r="BK924" s="93"/>
    </row>
    <row r="925" spans="1:63" x14ac:dyDescent="0.2">
      <c r="A925" s="91"/>
      <c r="B925" s="92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  <c r="AE925" s="92"/>
      <c r="AF925" s="92"/>
      <c r="AG925" s="92"/>
      <c r="AH925" s="92"/>
      <c r="AI925" s="92"/>
      <c r="AJ925" s="92"/>
      <c r="AK925" s="92"/>
      <c r="AL925" s="93"/>
      <c r="AM925" s="93"/>
      <c r="AN925" s="93"/>
      <c r="AO925" s="93"/>
      <c r="AP925" s="93"/>
      <c r="AQ925" s="93"/>
      <c r="AR925" s="93"/>
      <c r="AS925" s="93"/>
      <c r="AT925" s="93"/>
      <c r="AU925" s="92"/>
      <c r="AV925" s="93"/>
      <c r="AW925" s="93"/>
      <c r="AX925" s="93"/>
      <c r="AY925" s="93"/>
      <c r="AZ925" s="93"/>
      <c r="BA925" s="93"/>
      <c r="BB925" s="93"/>
      <c r="BC925" s="93"/>
      <c r="BD925" s="93"/>
      <c r="BE925" s="93"/>
      <c r="BF925" s="93"/>
      <c r="BG925" s="93"/>
      <c r="BH925" s="93"/>
      <c r="BI925" s="93"/>
      <c r="BJ925" s="93"/>
      <c r="BK925" s="93"/>
    </row>
    <row r="926" spans="1:63" x14ac:dyDescent="0.2">
      <c r="A926" s="91"/>
      <c r="B926" s="92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  <c r="AE926" s="92"/>
      <c r="AF926" s="92"/>
      <c r="AG926" s="92"/>
      <c r="AH926" s="92"/>
      <c r="AI926" s="92"/>
      <c r="AJ926" s="92"/>
      <c r="AK926" s="92"/>
      <c r="AL926" s="93"/>
      <c r="AM926" s="93"/>
      <c r="AN926" s="93"/>
      <c r="AO926" s="93"/>
      <c r="AP926" s="93"/>
      <c r="AQ926" s="93"/>
      <c r="AR926" s="93"/>
      <c r="AS926" s="93"/>
      <c r="AT926" s="93"/>
      <c r="AU926" s="92"/>
      <c r="AV926" s="93"/>
      <c r="AW926" s="93"/>
      <c r="AX926" s="93"/>
      <c r="AY926" s="93"/>
      <c r="AZ926" s="93"/>
      <c r="BA926" s="93"/>
      <c r="BB926" s="93"/>
      <c r="BC926" s="93"/>
      <c r="BD926" s="93"/>
      <c r="BE926" s="93"/>
      <c r="BF926" s="93"/>
      <c r="BG926" s="93"/>
      <c r="BH926" s="93"/>
      <c r="BI926" s="93"/>
      <c r="BJ926" s="93"/>
      <c r="BK926" s="93"/>
    </row>
    <row r="927" spans="1:63" x14ac:dyDescent="0.2">
      <c r="A927" s="91"/>
      <c r="B927" s="92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  <c r="AE927" s="92"/>
      <c r="AF927" s="92"/>
      <c r="AG927" s="92"/>
      <c r="AH927" s="92"/>
      <c r="AI927" s="92"/>
      <c r="AJ927" s="92"/>
      <c r="AK927" s="92"/>
      <c r="AL927" s="93"/>
      <c r="AM927" s="93"/>
      <c r="AN927" s="93"/>
      <c r="AO927" s="93"/>
      <c r="AP927" s="93"/>
      <c r="AQ927" s="93"/>
      <c r="AR927" s="93"/>
      <c r="AS927" s="93"/>
      <c r="AT927" s="93"/>
      <c r="AU927" s="92"/>
      <c r="AV927" s="93"/>
      <c r="AW927" s="93"/>
      <c r="AX927" s="93"/>
      <c r="AY927" s="93"/>
      <c r="AZ927" s="93"/>
      <c r="BA927" s="93"/>
      <c r="BB927" s="93"/>
      <c r="BC927" s="93"/>
      <c r="BD927" s="93"/>
      <c r="BE927" s="93"/>
      <c r="BF927" s="93"/>
      <c r="BG927" s="93"/>
      <c r="BH927" s="93"/>
      <c r="BI927" s="93"/>
      <c r="BJ927" s="93"/>
      <c r="BK927" s="93"/>
    </row>
    <row r="928" spans="1:63" x14ac:dyDescent="0.2">
      <c r="A928" s="91"/>
      <c r="B928" s="92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  <c r="AE928" s="92"/>
      <c r="AF928" s="92"/>
      <c r="AG928" s="92"/>
      <c r="AH928" s="92"/>
      <c r="AI928" s="92"/>
      <c r="AJ928" s="92"/>
      <c r="AK928" s="92"/>
      <c r="AL928" s="93"/>
      <c r="AM928" s="93"/>
      <c r="AN928" s="93"/>
      <c r="AO928" s="93"/>
      <c r="AP928" s="93"/>
      <c r="AQ928" s="93"/>
      <c r="AR928" s="93"/>
      <c r="AS928" s="93"/>
      <c r="AT928" s="93"/>
      <c r="AU928" s="92"/>
      <c r="AV928" s="93"/>
      <c r="AW928" s="93"/>
      <c r="AX928" s="93"/>
      <c r="AY928" s="93"/>
      <c r="AZ928" s="93"/>
      <c r="BA928" s="93"/>
      <c r="BB928" s="93"/>
      <c r="BC928" s="93"/>
      <c r="BD928" s="93"/>
      <c r="BE928" s="93"/>
      <c r="BF928" s="93"/>
      <c r="BG928" s="93"/>
      <c r="BH928" s="93"/>
      <c r="BI928" s="93"/>
      <c r="BJ928" s="93"/>
      <c r="BK928" s="93"/>
    </row>
    <row r="929" spans="1:63" x14ac:dyDescent="0.2">
      <c r="A929" s="91"/>
      <c r="B929" s="92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  <c r="AE929" s="92"/>
      <c r="AF929" s="92"/>
      <c r="AG929" s="92"/>
      <c r="AH929" s="92"/>
      <c r="AI929" s="92"/>
      <c r="AJ929" s="92"/>
      <c r="AK929" s="92"/>
      <c r="AL929" s="93"/>
      <c r="AM929" s="93"/>
      <c r="AN929" s="93"/>
      <c r="AO929" s="93"/>
      <c r="AP929" s="93"/>
      <c r="AQ929" s="93"/>
      <c r="AR929" s="93"/>
      <c r="AS929" s="93"/>
      <c r="AT929" s="93"/>
      <c r="AU929" s="92"/>
      <c r="AV929" s="93"/>
      <c r="AW929" s="93"/>
      <c r="AX929" s="93"/>
      <c r="AY929" s="93"/>
      <c r="AZ929" s="93"/>
      <c r="BA929" s="93"/>
      <c r="BB929" s="93"/>
      <c r="BC929" s="93"/>
      <c r="BD929" s="93"/>
      <c r="BE929" s="93"/>
      <c r="BF929" s="93"/>
      <c r="BG929" s="93"/>
      <c r="BH929" s="93"/>
      <c r="BI929" s="93"/>
      <c r="BJ929" s="93"/>
      <c r="BK929" s="93"/>
    </row>
    <row r="930" spans="1:63" x14ac:dyDescent="0.2">
      <c r="A930" s="91"/>
      <c r="B930" s="92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  <c r="AE930" s="92"/>
      <c r="AF930" s="92"/>
      <c r="AG930" s="92"/>
      <c r="AH930" s="92"/>
      <c r="AI930" s="92"/>
      <c r="AJ930" s="92"/>
      <c r="AK930" s="92"/>
      <c r="AL930" s="93"/>
      <c r="AM930" s="93"/>
      <c r="AN930" s="93"/>
      <c r="AO930" s="93"/>
      <c r="AP930" s="93"/>
      <c r="AQ930" s="93"/>
      <c r="AR930" s="93"/>
      <c r="AS930" s="93"/>
      <c r="AT930" s="93"/>
      <c r="AU930" s="92"/>
      <c r="AV930" s="93"/>
      <c r="AW930" s="93"/>
      <c r="AX930" s="93"/>
      <c r="AY930" s="93"/>
      <c r="AZ930" s="93"/>
      <c r="BA930" s="93"/>
      <c r="BB930" s="93"/>
      <c r="BC930" s="93"/>
      <c r="BD930" s="93"/>
      <c r="BE930" s="93"/>
      <c r="BF930" s="93"/>
      <c r="BG930" s="93"/>
      <c r="BH930" s="93"/>
      <c r="BI930" s="93"/>
      <c r="BJ930" s="93"/>
      <c r="BK930" s="93"/>
    </row>
    <row r="931" spans="1:63" x14ac:dyDescent="0.2">
      <c r="A931" s="91"/>
      <c r="B931" s="92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  <c r="AE931" s="92"/>
      <c r="AF931" s="92"/>
      <c r="AG931" s="92"/>
      <c r="AH931" s="92"/>
      <c r="AI931" s="92"/>
      <c r="AJ931" s="92"/>
      <c r="AK931" s="92"/>
      <c r="AL931" s="93"/>
      <c r="AM931" s="93"/>
      <c r="AN931" s="93"/>
      <c r="AO931" s="93"/>
      <c r="AP931" s="93"/>
      <c r="AQ931" s="93"/>
      <c r="AR931" s="93"/>
      <c r="AS931" s="93"/>
      <c r="AT931" s="93"/>
      <c r="AU931" s="92"/>
      <c r="AV931" s="93"/>
      <c r="AW931" s="93"/>
      <c r="AX931" s="93"/>
      <c r="AY931" s="93"/>
      <c r="AZ931" s="93"/>
      <c r="BA931" s="93"/>
      <c r="BB931" s="93"/>
      <c r="BC931" s="93"/>
      <c r="BD931" s="93"/>
      <c r="BE931" s="93"/>
      <c r="BF931" s="93"/>
      <c r="BG931" s="93"/>
      <c r="BH931" s="93"/>
      <c r="BI931" s="93"/>
      <c r="BJ931" s="93"/>
      <c r="BK931" s="93"/>
    </row>
    <row r="932" spans="1:63" x14ac:dyDescent="0.2">
      <c r="A932" s="91"/>
      <c r="B932" s="92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  <c r="AE932" s="92"/>
      <c r="AF932" s="92"/>
      <c r="AG932" s="92"/>
      <c r="AH932" s="92"/>
      <c r="AI932" s="92"/>
      <c r="AJ932" s="92"/>
      <c r="AK932" s="92"/>
      <c r="AL932" s="93"/>
      <c r="AM932" s="93"/>
      <c r="AN932" s="93"/>
      <c r="AO932" s="93"/>
      <c r="AP932" s="93"/>
      <c r="AQ932" s="93"/>
      <c r="AR932" s="93"/>
      <c r="AS932" s="93"/>
      <c r="AT932" s="93"/>
      <c r="AU932" s="92"/>
      <c r="AV932" s="93"/>
      <c r="AW932" s="93"/>
      <c r="AX932" s="93"/>
      <c r="AY932" s="93"/>
      <c r="AZ932" s="93"/>
      <c r="BA932" s="93"/>
      <c r="BB932" s="93"/>
      <c r="BC932" s="93"/>
      <c r="BD932" s="93"/>
      <c r="BE932" s="93"/>
      <c r="BF932" s="93"/>
      <c r="BG932" s="93"/>
      <c r="BH932" s="93"/>
      <c r="BI932" s="93"/>
      <c r="BJ932" s="93"/>
      <c r="BK932" s="93"/>
    </row>
    <row r="933" spans="1:63" x14ac:dyDescent="0.2">
      <c r="A933" s="91"/>
      <c r="B933" s="92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  <c r="AE933" s="92"/>
      <c r="AF933" s="92"/>
      <c r="AG933" s="92"/>
      <c r="AH933" s="92"/>
      <c r="AI933" s="92"/>
      <c r="AJ933" s="92"/>
      <c r="AK933" s="92"/>
      <c r="AL933" s="93"/>
      <c r="AM933" s="93"/>
      <c r="AN933" s="93"/>
      <c r="AO933" s="93"/>
      <c r="AP933" s="93"/>
      <c r="AQ933" s="93"/>
      <c r="AR933" s="93"/>
      <c r="AS933" s="93"/>
      <c r="AT933" s="93"/>
      <c r="AU933" s="92"/>
      <c r="AV933" s="93"/>
      <c r="AW933" s="93"/>
      <c r="AX933" s="93"/>
      <c r="AY933" s="93"/>
      <c r="AZ933" s="93"/>
      <c r="BA933" s="93"/>
      <c r="BB933" s="93"/>
      <c r="BC933" s="93"/>
      <c r="BD933" s="93"/>
      <c r="BE933" s="93"/>
      <c r="BF933" s="93"/>
      <c r="BG933" s="93"/>
      <c r="BH933" s="93"/>
      <c r="BI933" s="93"/>
      <c r="BJ933" s="93"/>
      <c r="BK933" s="93"/>
    </row>
    <row r="934" spans="1:63" x14ac:dyDescent="0.2">
      <c r="A934" s="91"/>
      <c r="B934" s="92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  <c r="AE934" s="92"/>
      <c r="AF934" s="92"/>
      <c r="AG934" s="92"/>
      <c r="AH934" s="92"/>
      <c r="AI934" s="92"/>
      <c r="AJ934" s="92"/>
      <c r="AK934" s="92"/>
      <c r="AL934" s="93"/>
      <c r="AM934" s="93"/>
      <c r="AN934" s="93"/>
      <c r="AO934" s="93"/>
      <c r="AP934" s="93"/>
      <c r="AQ934" s="93"/>
      <c r="AR934" s="93"/>
      <c r="AS934" s="93"/>
      <c r="AT934" s="93"/>
      <c r="AU934" s="92"/>
      <c r="AV934" s="93"/>
      <c r="AW934" s="93"/>
      <c r="AX934" s="93"/>
      <c r="AY934" s="93"/>
      <c r="AZ934" s="93"/>
      <c r="BA934" s="93"/>
      <c r="BB934" s="93"/>
      <c r="BC934" s="93"/>
      <c r="BD934" s="93"/>
      <c r="BE934" s="93"/>
      <c r="BF934" s="93"/>
      <c r="BG934" s="93"/>
      <c r="BH934" s="93"/>
      <c r="BI934" s="93"/>
      <c r="BJ934" s="93"/>
      <c r="BK934" s="93"/>
    </row>
    <row r="935" spans="1:63" x14ac:dyDescent="0.2">
      <c r="A935" s="91"/>
      <c r="B935" s="92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  <c r="AE935" s="92"/>
      <c r="AF935" s="92"/>
      <c r="AG935" s="92"/>
      <c r="AH935" s="92"/>
      <c r="AI935" s="92"/>
      <c r="AJ935" s="92"/>
      <c r="AK935" s="92"/>
      <c r="AL935" s="93"/>
      <c r="AM935" s="93"/>
      <c r="AN935" s="93"/>
      <c r="AO935" s="93"/>
      <c r="AP935" s="93"/>
      <c r="AQ935" s="93"/>
      <c r="AR935" s="93"/>
      <c r="AS935" s="93"/>
      <c r="AT935" s="93"/>
      <c r="AU935" s="92"/>
      <c r="AV935" s="93"/>
      <c r="AW935" s="93"/>
      <c r="AX935" s="93"/>
      <c r="AY935" s="93"/>
      <c r="AZ935" s="93"/>
      <c r="BA935" s="93"/>
      <c r="BB935" s="93"/>
      <c r="BC935" s="93"/>
      <c r="BD935" s="93"/>
      <c r="BE935" s="93"/>
      <c r="BF935" s="93"/>
      <c r="BG935" s="93"/>
      <c r="BH935" s="93"/>
      <c r="BI935" s="93"/>
      <c r="BJ935" s="93"/>
      <c r="BK935" s="93"/>
    </row>
    <row r="936" spans="1:63" x14ac:dyDescent="0.2">
      <c r="A936" s="91"/>
      <c r="B936" s="92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  <c r="AE936" s="92"/>
      <c r="AF936" s="92"/>
      <c r="AG936" s="92"/>
      <c r="AH936" s="92"/>
      <c r="AI936" s="92"/>
      <c r="AJ936" s="92"/>
      <c r="AK936" s="92"/>
      <c r="AL936" s="93"/>
      <c r="AM936" s="93"/>
      <c r="AN936" s="93"/>
      <c r="AO936" s="93"/>
      <c r="AP936" s="93"/>
      <c r="AQ936" s="93"/>
      <c r="AR936" s="93"/>
      <c r="AS936" s="93"/>
      <c r="AT936" s="93"/>
      <c r="AU936" s="92"/>
      <c r="AV936" s="93"/>
      <c r="AW936" s="93"/>
      <c r="AX936" s="93"/>
      <c r="AY936" s="93"/>
      <c r="AZ936" s="93"/>
      <c r="BA936" s="93"/>
      <c r="BB936" s="93"/>
      <c r="BC936" s="93"/>
      <c r="BD936" s="93"/>
      <c r="BE936" s="93"/>
      <c r="BF936" s="93"/>
      <c r="BG936" s="93"/>
      <c r="BH936" s="93"/>
      <c r="BI936" s="93"/>
      <c r="BJ936" s="93"/>
      <c r="BK936" s="93"/>
    </row>
    <row r="937" spans="1:63" x14ac:dyDescent="0.2">
      <c r="A937" s="91"/>
      <c r="B937" s="92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  <c r="AE937" s="92"/>
      <c r="AF937" s="92"/>
      <c r="AG937" s="92"/>
      <c r="AH937" s="92"/>
      <c r="AI937" s="92"/>
      <c r="AJ937" s="92"/>
      <c r="AK937" s="92"/>
      <c r="AL937" s="93"/>
      <c r="AM937" s="93"/>
      <c r="AN937" s="93"/>
      <c r="AO937" s="93"/>
      <c r="AP937" s="93"/>
      <c r="AQ937" s="93"/>
      <c r="AR937" s="93"/>
      <c r="AS937" s="93"/>
      <c r="AT937" s="93"/>
      <c r="AU937" s="92"/>
      <c r="AV937" s="93"/>
      <c r="AW937" s="93"/>
      <c r="AX937" s="93"/>
      <c r="AY937" s="93"/>
      <c r="AZ937" s="93"/>
      <c r="BA937" s="93"/>
      <c r="BB937" s="93"/>
      <c r="BC937" s="93"/>
      <c r="BD937" s="93"/>
      <c r="BE937" s="93"/>
      <c r="BF937" s="93"/>
      <c r="BG937" s="93"/>
      <c r="BH937" s="93"/>
      <c r="BI937" s="93"/>
      <c r="BJ937" s="93"/>
      <c r="BK937" s="93"/>
    </row>
    <row r="938" spans="1:63" x14ac:dyDescent="0.2">
      <c r="A938" s="91"/>
      <c r="B938" s="92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  <c r="AE938" s="92"/>
      <c r="AF938" s="92"/>
      <c r="AG938" s="92"/>
      <c r="AH938" s="92"/>
      <c r="AI938" s="92"/>
      <c r="AJ938" s="92"/>
      <c r="AK938" s="92"/>
      <c r="AL938" s="93"/>
      <c r="AM938" s="93"/>
      <c r="AN938" s="93"/>
      <c r="AO938" s="93"/>
      <c r="AP938" s="93"/>
      <c r="AQ938" s="93"/>
      <c r="AR938" s="93"/>
      <c r="AS938" s="93"/>
      <c r="AT938" s="93"/>
      <c r="AU938" s="92"/>
      <c r="AV938" s="93"/>
      <c r="AW938" s="93"/>
      <c r="AX938" s="93"/>
      <c r="AY938" s="93"/>
      <c r="AZ938" s="93"/>
      <c r="BA938" s="93"/>
      <c r="BB938" s="93"/>
      <c r="BC938" s="93"/>
      <c r="BD938" s="93"/>
      <c r="BE938" s="93"/>
      <c r="BF938" s="93"/>
      <c r="BG938" s="93"/>
      <c r="BH938" s="93"/>
      <c r="BI938" s="93"/>
      <c r="BJ938" s="93"/>
      <c r="BK938" s="93"/>
    </row>
    <row r="939" spans="1:63" x14ac:dyDescent="0.2">
      <c r="A939" s="91"/>
      <c r="B939" s="92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  <c r="AE939" s="92"/>
      <c r="AF939" s="92"/>
      <c r="AG939" s="92"/>
      <c r="AH939" s="92"/>
      <c r="AI939" s="92"/>
      <c r="AJ939" s="92"/>
      <c r="AK939" s="92"/>
      <c r="AL939" s="93"/>
      <c r="AM939" s="93"/>
      <c r="AN939" s="93"/>
      <c r="AO939" s="93"/>
      <c r="AP939" s="93"/>
      <c r="AQ939" s="93"/>
      <c r="AR939" s="93"/>
      <c r="AS939" s="93"/>
      <c r="AT939" s="93"/>
      <c r="AU939" s="92"/>
      <c r="AV939" s="93"/>
      <c r="AW939" s="93"/>
      <c r="AX939" s="93"/>
      <c r="AY939" s="93"/>
      <c r="AZ939" s="93"/>
      <c r="BA939" s="93"/>
      <c r="BB939" s="93"/>
      <c r="BC939" s="93"/>
      <c r="BD939" s="93"/>
      <c r="BE939" s="93"/>
      <c r="BF939" s="93"/>
      <c r="BG939" s="93"/>
      <c r="BH939" s="93"/>
      <c r="BI939" s="93"/>
      <c r="BJ939" s="93"/>
      <c r="BK939" s="93"/>
    </row>
    <row r="940" spans="1:63" x14ac:dyDescent="0.2">
      <c r="A940" s="91"/>
      <c r="B940" s="92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  <c r="AE940" s="92"/>
      <c r="AF940" s="92"/>
      <c r="AG940" s="92"/>
      <c r="AH940" s="92"/>
      <c r="AI940" s="92"/>
      <c r="AJ940" s="92"/>
      <c r="AK940" s="92"/>
      <c r="AL940" s="93"/>
      <c r="AM940" s="93"/>
      <c r="AN940" s="93"/>
      <c r="AO940" s="93"/>
      <c r="AP940" s="93"/>
      <c r="AQ940" s="93"/>
      <c r="AR940" s="93"/>
      <c r="AS940" s="93"/>
      <c r="AT940" s="93"/>
      <c r="AU940" s="92"/>
      <c r="AV940" s="93"/>
      <c r="AW940" s="93"/>
      <c r="AX940" s="93"/>
      <c r="AY940" s="93"/>
      <c r="AZ940" s="93"/>
      <c r="BA940" s="93"/>
      <c r="BB940" s="93"/>
      <c r="BC940" s="93"/>
      <c r="BD940" s="93"/>
      <c r="BE940" s="93"/>
      <c r="BF940" s="93"/>
      <c r="BG940" s="93"/>
      <c r="BH940" s="93"/>
      <c r="BI940" s="93"/>
      <c r="BJ940" s="93"/>
      <c r="BK940" s="93"/>
    </row>
    <row r="941" spans="1:63" x14ac:dyDescent="0.2">
      <c r="A941" s="91"/>
      <c r="B941" s="92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  <c r="AE941" s="92"/>
      <c r="AF941" s="92"/>
      <c r="AG941" s="92"/>
      <c r="AH941" s="92"/>
      <c r="AI941" s="92"/>
      <c r="AJ941" s="92"/>
      <c r="AK941" s="92"/>
      <c r="AL941" s="93"/>
      <c r="AM941" s="93"/>
      <c r="AN941" s="93"/>
      <c r="AO941" s="93"/>
      <c r="AP941" s="93"/>
      <c r="AQ941" s="93"/>
      <c r="AR941" s="93"/>
      <c r="AS941" s="93"/>
      <c r="AT941" s="93"/>
      <c r="AU941" s="92"/>
      <c r="AV941" s="93"/>
      <c r="AW941" s="93"/>
      <c r="AX941" s="93"/>
      <c r="AY941" s="93"/>
      <c r="AZ941" s="93"/>
      <c r="BA941" s="93"/>
      <c r="BB941" s="93"/>
      <c r="BC941" s="93"/>
      <c r="BD941" s="93"/>
      <c r="BE941" s="93"/>
      <c r="BF941" s="93"/>
      <c r="BG941" s="93"/>
      <c r="BH941" s="93"/>
      <c r="BI941" s="93"/>
      <c r="BJ941" s="93"/>
      <c r="BK941" s="93"/>
    </row>
    <row r="942" spans="1:63" x14ac:dyDescent="0.2">
      <c r="A942" s="91"/>
      <c r="B942" s="92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  <c r="AE942" s="92"/>
      <c r="AF942" s="92"/>
      <c r="AG942" s="92"/>
      <c r="AH942" s="92"/>
      <c r="AI942" s="92"/>
      <c r="AJ942" s="92"/>
      <c r="AK942" s="92"/>
      <c r="AL942" s="93"/>
      <c r="AM942" s="93"/>
      <c r="AN942" s="93"/>
      <c r="AO942" s="93"/>
      <c r="AP942" s="93"/>
      <c r="AQ942" s="93"/>
      <c r="AR942" s="93"/>
      <c r="AS942" s="93"/>
      <c r="AT942" s="93"/>
      <c r="AU942" s="92"/>
      <c r="AV942" s="93"/>
      <c r="AW942" s="93"/>
      <c r="AX942" s="93"/>
      <c r="AY942" s="93"/>
      <c r="AZ942" s="93"/>
      <c r="BA942" s="93"/>
      <c r="BB942" s="93"/>
      <c r="BC942" s="93"/>
      <c r="BD942" s="93"/>
      <c r="BE942" s="93"/>
      <c r="BF942" s="93"/>
      <c r="BG942" s="93"/>
      <c r="BH942" s="93"/>
      <c r="BI942" s="93"/>
      <c r="BJ942" s="93"/>
      <c r="BK942" s="93"/>
    </row>
    <row r="943" spans="1:63" x14ac:dyDescent="0.2">
      <c r="A943" s="91"/>
      <c r="B943" s="92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  <c r="AE943" s="92"/>
      <c r="AF943" s="92"/>
      <c r="AG943" s="92"/>
      <c r="AH943" s="92"/>
      <c r="AI943" s="92"/>
      <c r="AJ943" s="92"/>
      <c r="AK943" s="92"/>
      <c r="AL943" s="93"/>
      <c r="AM943" s="93"/>
      <c r="AN943" s="93"/>
      <c r="AO943" s="93"/>
      <c r="AP943" s="93"/>
      <c r="AQ943" s="93"/>
      <c r="AR943" s="93"/>
      <c r="AS943" s="93"/>
      <c r="AT943" s="93"/>
      <c r="AU943" s="92"/>
      <c r="AV943" s="93"/>
      <c r="AW943" s="93"/>
      <c r="AX943" s="93"/>
      <c r="AY943" s="93"/>
      <c r="AZ943" s="93"/>
      <c r="BA943" s="93"/>
      <c r="BB943" s="93"/>
      <c r="BC943" s="93"/>
      <c r="BD943" s="93"/>
      <c r="BE943" s="93"/>
      <c r="BF943" s="93"/>
      <c r="BG943" s="93"/>
      <c r="BH943" s="93"/>
      <c r="BI943" s="93"/>
      <c r="BJ943" s="93"/>
      <c r="BK943" s="93"/>
    </row>
    <row r="944" spans="1:63" x14ac:dyDescent="0.2">
      <c r="A944" s="91"/>
      <c r="B944" s="92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  <c r="AE944" s="92"/>
      <c r="AF944" s="92"/>
      <c r="AG944" s="92"/>
      <c r="AH944" s="92"/>
      <c r="AI944" s="92"/>
      <c r="AJ944" s="92"/>
      <c r="AK944" s="92"/>
      <c r="AL944" s="93"/>
      <c r="AM944" s="93"/>
      <c r="AN944" s="93"/>
      <c r="AO944" s="93"/>
      <c r="AP944" s="93"/>
      <c r="AQ944" s="93"/>
      <c r="AR944" s="93"/>
      <c r="AS944" s="93"/>
      <c r="AT944" s="93"/>
      <c r="AU944" s="92"/>
      <c r="AV944" s="93"/>
      <c r="AW944" s="93"/>
      <c r="AX944" s="93"/>
      <c r="AY944" s="93"/>
      <c r="AZ944" s="93"/>
      <c r="BA944" s="93"/>
      <c r="BB944" s="93"/>
      <c r="BC944" s="93"/>
      <c r="BD944" s="93"/>
      <c r="BE944" s="93"/>
      <c r="BF944" s="93"/>
      <c r="BG944" s="93"/>
      <c r="BH944" s="93"/>
      <c r="BI944" s="93"/>
      <c r="BJ944" s="93"/>
      <c r="BK944" s="93"/>
    </row>
    <row r="945" spans="1:63" x14ac:dyDescent="0.2">
      <c r="A945" s="91"/>
      <c r="B945" s="92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  <c r="AE945" s="92"/>
      <c r="AF945" s="92"/>
      <c r="AG945" s="92"/>
      <c r="AH945" s="92"/>
      <c r="AI945" s="92"/>
      <c r="AJ945" s="92"/>
      <c r="AK945" s="92"/>
      <c r="AL945" s="93"/>
      <c r="AM945" s="93"/>
      <c r="AN945" s="93"/>
      <c r="AO945" s="93"/>
      <c r="AP945" s="93"/>
      <c r="AQ945" s="93"/>
      <c r="AR945" s="93"/>
      <c r="AS945" s="93"/>
      <c r="AT945" s="93"/>
      <c r="AU945" s="92"/>
      <c r="AV945" s="93"/>
      <c r="AW945" s="93"/>
      <c r="AX945" s="93"/>
      <c r="AY945" s="93"/>
      <c r="AZ945" s="93"/>
      <c r="BA945" s="93"/>
      <c r="BB945" s="93"/>
      <c r="BC945" s="93"/>
      <c r="BD945" s="93"/>
      <c r="BE945" s="93"/>
      <c r="BF945" s="93"/>
      <c r="BG945" s="93"/>
      <c r="BH945" s="93"/>
      <c r="BI945" s="93"/>
      <c r="BJ945" s="93"/>
      <c r="BK945" s="93"/>
    </row>
    <row r="946" spans="1:63" x14ac:dyDescent="0.2">
      <c r="A946" s="91"/>
      <c r="B946" s="92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  <c r="AE946" s="92"/>
      <c r="AF946" s="92"/>
      <c r="AG946" s="92"/>
      <c r="AH946" s="92"/>
      <c r="AI946" s="92"/>
      <c r="AJ946" s="92"/>
      <c r="AK946" s="92"/>
      <c r="AL946" s="93"/>
      <c r="AM946" s="93"/>
      <c r="AN946" s="93"/>
      <c r="AO946" s="93"/>
      <c r="AP946" s="93"/>
      <c r="AQ946" s="93"/>
      <c r="AR946" s="93"/>
      <c r="AS946" s="93"/>
      <c r="AT946" s="93"/>
      <c r="AU946" s="92"/>
      <c r="AV946" s="93"/>
      <c r="AW946" s="93"/>
      <c r="AX946" s="93"/>
      <c r="AY946" s="93"/>
      <c r="AZ946" s="93"/>
      <c r="BA946" s="93"/>
      <c r="BB946" s="93"/>
      <c r="BC946" s="93"/>
      <c r="BD946" s="93"/>
      <c r="BE946" s="93"/>
      <c r="BF946" s="93"/>
      <c r="BG946" s="93"/>
      <c r="BH946" s="93"/>
      <c r="BI946" s="93"/>
      <c r="BJ946" s="93"/>
      <c r="BK946" s="93"/>
    </row>
    <row r="947" spans="1:63" x14ac:dyDescent="0.2">
      <c r="A947" s="91"/>
      <c r="B947" s="92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  <c r="AE947" s="92"/>
      <c r="AF947" s="92"/>
      <c r="AG947" s="92"/>
      <c r="AH947" s="92"/>
      <c r="AI947" s="92"/>
      <c r="AJ947" s="92"/>
      <c r="AK947" s="92"/>
      <c r="AL947" s="93"/>
      <c r="AM947" s="93"/>
      <c r="AN947" s="93"/>
      <c r="AO947" s="93"/>
      <c r="AP947" s="93"/>
      <c r="AQ947" s="93"/>
      <c r="AR947" s="93"/>
      <c r="AS947" s="93"/>
      <c r="AT947" s="93"/>
      <c r="AU947" s="92"/>
      <c r="AV947" s="93"/>
      <c r="AW947" s="93"/>
      <c r="AX947" s="93"/>
      <c r="AY947" s="93"/>
      <c r="AZ947" s="93"/>
      <c r="BA947" s="93"/>
      <c r="BB947" s="93"/>
      <c r="BC947" s="93"/>
      <c r="BD947" s="93"/>
      <c r="BE947" s="93"/>
      <c r="BF947" s="93"/>
      <c r="BG947" s="93"/>
      <c r="BH947" s="93"/>
      <c r="BI947" s="93"/>
      <c r="BJ947" s="93"/>
      <c r="BK947" s="93"/>
    </row>
    <row r="948" spans="1:63" x14ac:dyDescent="0.2">
      <c r="A948" s="91"/>
      <c r="B948" s="92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  <c r="AE948" s="92"/>
      <c r="AF948" s="92"/>
      <c r="AG948" s="92"/>
      <c r="AH948" s="92"/>
      <c r="AI948" s="92"/>
      <c r="AJ948" s="92"/>
      <c r="AK948" s="92"/>
      <c r="AL948" s="93"/>
      <c r="AM948" s="93"/>
      <c r="AN948" s="93"/>
      <c r="AO948" s="93"/>
      <c r="AP948" s="93"/>
      <c r="AQ948" s="93"/>
      <c r="AR948" s="93"/>
      <c r="AS948" s="93"/>
      <c r="AT948" s="93"/>
      <c r="AU948" s="92"/>
      <c r="AV948" s="93"/>
      <c r="AW948" s="93"/>
      <c r="AX948" s="93"/>
      <c r="AY948" s="93"/>
      <c r="AZ948" s="93"/>
      <c r="BA948" s="93"/>
      <c r="BB948" s="93"/>
      <c r="BC948" s="93"/>
      <c r="BD948" s="93"/>
      <c r="BE948" s="93"/>
      <c r="BF948" s="93"/>
      <c r="BG948" s="93"/>
      <c r="BH948" s="93"/>
      <c r="BI948" s="93"/>
      <c r="BJ948" s="93"/>
      <c r="BK948" s="93"/>
    </row>
    <row r="949" spans="1:63" x14ac:dyDescent="0.2">
      <c r="A949" s="91"/>
      <c r="B949" s="92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  <c r="AE949" s="92"/>
      <c r="AF949" s="92"/>
      <c r="AG949" s="92"/>
      <c r="AH949" s="92"/>
      <c r="AI949" s="92"/>
      <c r="AJ949" s="92"/>
      <c r="AK949" s="92"/>
      <c r="AL949" s="93"/>
      <c r="AM949" s="93"/>
      <c r="AN949" s="93"/>
      <c r="AO949" s="93"/>
      <c r="AP949" s="93"/>
      <c r="AQ949" s="93"/>
      <c r="AR949" s="93"/>
      <c r="AS949" s="93"/>
      <c r="AT949" s="93"/>
      <c r="AU949" s="92"/>
      <c r="AV949" s="93"/>
      <c r="AW949" s="93"/>
      <c r="AX949" s="93"/>
      <c r="AY949" s="93"/>
      <c r="AZ949" s="93"/>
      <c r="BA949" s="93"/>
      <c r="BB949" s="93"/>
      <c r="BC949" s="93"/>
      <c r="BD949" s="93"/>
      <c r="BE949" s="93"/>
      <c r="BF949" s="93"/>
      <c r="BG949" s="93"/>
      <c r="BH949" s="93"/>
      <c r="BI949" s="93"/>
      <c r="BJ949" s="93"/>
      <c r="BK949" s="93"/>
    </row>
    <row r="950" spans="1:63" x14ac:dyDescent="0.2">
      <c r="A950" s="91"/>
      <c r="B950" s="92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  <c r="AE950" s="92"/>
      <c r="AF950" s="92"/>
      <c r="AG950" s="92"/>
      <c r="AH950" s="92"/>
      <c r="AI950" s="92"/>
      <c r="AJ950" s="92"/>
      <c r="AK950" s="92"/>
      <c r="AL950" s="93"/>
      <c r="AM950" s="93"/>
      <c r="AN950" s="93"/>
      <c r="AO950" s="93"/>
      <c r="AP950" s="93"/>
      <c r="AQ950" s="93"/>
      <c r="AR950" s="93"/>
      <c r="AS950" s="93"/>
      <c r="AT950" s="93"/>
      <c r="AU950" s="92"/>
      <c r="AV950" s="93"/>
      <c r="AW950" s="93"/>
      <c r="AX950" s="93"/>
      <c r="AY950" s="93"/>
      <c r="AZ950" s="93"/>
      <c r="BA950" s="93"/>
      <c r="BB950" s="93"/>
      <c r="BC950" s="93"/>
      <c r="BD950" s="93"/>
      <c r="BE950" s="93"/>
      <c r="BF950" s="93"/>
      <c r="BG950" s="93"/>
      <c r="BH950" s="93"/>
      <c r="BI950" s="93"/>
      <c r="BJ950" s="93"/>
      <c r="BK950" s="93"/>
    </row>
    <row r="951" spans="1:63" x14ac:dyDescent="0.2">
      <c r="A951" s="91"/>
      <c r="B951" s="92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  <c r="AE951" s="92"/>
      <c r="AF951" s="92"/>
      <c r="AG951" s="92"/>
      <c r="AH951" s="92"/>
      <c r="AI951" s="92"/>
      <c r="AJ951" s="92"/>
      <c r="AK951" s="92"/>
      <c r="AL951" s="93"/>
      <c r="AM951" s="93"/>
      <c r="AN951" s="93"/>
      <c r="AO951" s="93"/>
      <c r="AP951" s="93"/>
      <c r="AQ951" s="93"/>
      <c r="AR951" s="93"/>
      <c r="AS951" s="93"/>
      <c r="AT951" s="93"/>
      <c r="AU951" s="92"/>
      <c r="AV951" s="93"/>
      <c r="AW951" s="93"/>
      <c r="AX951" s="93"/>
      <c r="AY951" s="93"/>
      <c r="AZ951" s="93"/>
      <c r="BA951" s="93"/>
      <c r="BB951" s="93"/>
      <c r="BC951" s="93"/>
      <c r="BD951" s="93"/>
      <c r="BE951" s="93"/>
      <c r="BF951" s="93"/>
      <c r="BG951" s="93"/>
      <c r="BH951" s="93"/>
      <c r="BI951" s="93"/>
      <c r="BJ951" s="93"/>
      <c r="BK951" s="93"/>
    </row>
    <row r="952" spans="1:63" x14ac:dyDescent="0.2">
      <c r="A952" s="91"/>
      <c r="B952" s="92"/>
      <c r="C952" s="93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  <c r="AA952" s="92"/>
      <c r="AB952" s="92"/>
      <c r="AC952" s="92"/>
      <c r="AD952" s="92"/>
      <c r="AE952" s="92"/>
      <c r="AF952" s="92"/>
      <c r="AG952" s="92"/>
      <c r="AH952" s="92"/>
      <c r="AI952" s="92"/>
      <c r="AJ952" s="92"/>
      <c r="AK952" s="92"/>
      <c r="AL952" s="93"/>
      <c r="AM952" s="93"/>
      <c r="AN952" s="93"/>
      <c r="AO952" s="93"/>
      <c r="AP952" s="93"/>
      <c r="AQ952" s="93"/>
      <c r="AR952" s="93"/>
      <c r="AS952" s="93"/>
      <c r="AT952" s="93"/>
      <c r="AU952" s="92"/>
      <c r="AV952" s="93"/>
      <c r="AW952" s="93"/>
      <c r="AX952" s="93"/>
      <c r="AY952" s="93"/>
      <c r="AZ952" s="93"/>
      <c r="BA952" s="93"/>
      <c r="BB952" s="93"/>
      <c r="BC952" s="93"/>
      <c r="BD952" s="93"/>
      <c r="BE952" s="93"/>
      <c r="BF952" s="93"/>
      <c r="BG952" s="93"/>
      <c r="BH952" s="93"/>
      <c r="BI952" s="93"/>
      <c r="BJ952" s="93"/>
      <c r="BK952" s="93"/>
    </row>
    <row r="953" spans="1:63" x14ac:dyDescent="0.2">
      <c r="A953" s="91"/>
      <c r="B953" s="92"/>
      <c r="C953" s="93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  <c r="AA953" s="92"/>
      <c r="AB953" s="92"/>
      <c r="AC953" s="92"/>
      <c r="AD953" s="92"/>
      <c r="AE953" s="92"/>
      <c r="AF953" s="92"/>
      <c r="AG953" s="92"/>
      <c r="AH953" s="92"/>
      <c r="AI953" s="92"/>
      <c r="AJ953" s="92"/>
      <c r="AK953" s="92"/>
      <c r="AL953" s="93"/>
      <c r="AM953" s="93"/>
      <c r="AN953" s="93"/>
      <c r="AO953" s="93"/>
      <c r="AP953" s="93"/>
      <c r="AQ953" s="93"/>
      <c r="AR953" s="93"/>
      <c r="AS953" s="93"/>
      <c r="AT953" s="93"/>
      <c r="AU953" s="92"/>
      <c r="AV953" s="93"/>
      <c r="AW953" s="93"/>
      <c r="AX953" s="93"/>
      <c r="AY953" s="93"/>
      <c r="AZ953" s="93"/>
      <c r="BA953" s="93"/>
      <c r="BB953" s="93"/>
      <c r="BC953" s="93"/>
      <c r="BD953" s="93"/>
      <c r="BE953" s="93"/>
      <c r="BF953" s="93"/>
      <c r="BG953" s="93"/>
      <c r="BH953" s="93"/>
      <c r="BI953" s="93"/>
      <c r="BJ953" s="93"/>
      <c r="BK953" s="93"/>
    </row>
    <row r="954" spans="1:63" x14ac:dyDescent="0.2">
      <c r="A954" s="91"/>
      <c r="B954" s="92"/>
      <c r="C954" s="93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  <c r="AA954" s="92"/>
      <c r="AB954" s="92"/>
      <c r="AC954" s="92"/>
      <c r="AD954" s="92"/>
      <c r="AE954" s="92"/>
      <c r="AF954" s="92"/>
      <c r="AG954" s="92"/>
      <c r="AH954" s="92"/>
      <c r="AI954" s="92"/>
      <c r="AJ954" s="92"/>
      <c r="AK954" s="92"/>
      <c r="AL954" s="93"/>
      <c r="AM954" s="93"/>
      <c r="AN954" s="93"/>
      <c r="AO954" s="93"/>
      <c r="AP954" s="93"/>
      <c r="AQ954" s="93"/>
      <c r="AR954" s="93"/>
      <c r="AS954" s="93"/>
      <c r="AT954" s="93"/>
      <c r="AU954" s="92"/>
      <c r="AV954" s="93"/>
      <c r="AW954" s="93"/>
      <c r="AX954" s="93"/>
      <c r="AY954" s="93"/>
      <c r="AZ954" s="93"/>
      <c r="BA954" s="93"/>
      <c r="BB954" s="93"/>
      <c r="BC954" s="93"/>
      <c r="BD954" s="93"/>
      <c r="BE954" s="93"/>
      <c r="BF954" s="93"/>
      <c r="BG954" s="93"/>
      <c r="BH954" s="93"/>
      <c r="BI954" s="93"/>
      <c r="BJ954" s="93"/>
      <c r="BK954" s="93"/>
    </row>
    <row r="955" spans="1:63" x14ac:dyDescent="0.2">
      <c r="A955" s="91"/>
      <c r="B955" s="92"/>
      <c r="C955" s="93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  <c r="AA955" s="92"/>
      <c r="AB955" s="92"/>
      <c r="AC955" s="92"/>
      <c r="AD955" s="92"/>
      <c r="AE955" s="92"/>
      <c r="AF955" s="92"/>
      <c r="AG955" s="92"/>
      <c r="AH955" s="92"/>
      <c r="AI955" s="92"/>
      <c r="AJ955" s="92"/>
      <c r="AK955" s="92"/>
      <c r="AL955" s="93"/>
      <c r="AM955" s="93"/>
      <c r="AN955" s="93"/>
      <c r="AO955" s="93"/>
      <c r="AP955" s="93"/>
      <c r="AQ955" s="93"/>
      <c r="AR955" s="93"/>
      <c r="AS955" s="93"/>
      <c r="AT955" s="93"/>
      <c r="AU955" s="92"/>
      <c r="AV955" s="93"/>
      <c r="AW955" s="93"/>
      <c r="AX955" s="93"/>
      <c r="AY955" s="93"/>
      <c r="AZ955" s="93"/>
      <c r="BA955" s="93"/>
      <c r="BB955" s="93"/>
      <c r="BC955" s="93"/>
      <c r="BD955" s="93"/>
      <c r="BE955" s="93"/>
      <c r="BF955" s="93"/>
      <c r="BG955" s="93"/>
      <c r="BH955" s="93"/>
      <c r="BI955" s="93"/>
      <c r="BJ955" s="93"/>
      <c r="BK955" s="93"/>
    </row>
    <row r="956" spans="1:63" x14ac:dyDescent="0.2">
      <c r="A956" s="91"/>
      <c r="B956" s="92"/>
      <c r="C956" s="93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  <c r="AA956" s="92"/>
      <c r="AB956" s="92"/>
      <c r="AC956" s="92"/>
      <c r="AD956" s="92"/>
      <c r="AE956" s="92"/>
      <c r="AF956" s="92"/>
      <c r="AG956" s="92"/>
      <c r="AH956" s="92"/>
      <c r="AI956" s="92"/>
      <c r="AJ956" s="92"/>
      <c r="AK956" s="92"/>
      <c r="AL956" s="93"/>
      <c r="AM956" s="93"/>
      <c r="AN956" s="93"/>
      <c r="AO956" s="93"/>
      <c r="AP956" s="93"/>
      <c r="AQ956" s="93"/>
      <c r="AR956" s="93"/>
      <c r="AS956" s="93"/>
      <c r="AT956" s="93"/>
      <c r="AU956" s="92"/>
      <c r="AV956" s="93"/>
      <c r="AW956" s="93"/>
      <c r="AX956" s="93"/>
      <c r="AY956" s="93"/>
      <c r="AZ956" s="93"/>
      <c r="BA956" s="93"/>
      <c r="BB956" s="93"/>
      <c r="BC956" s="93"/>
      <c r="BD956" s="93"/>
      <c r="BE956" s="93"/>
      <c r="BF956" s="93"/>
      <c r="BG956" s="93"/>
      <c r="BH956" s="93"/>
      <c r="BI956" s="93"/>
      <c r="BJ956" s="93"/>
      <c r="BK956" s="93"/>
    </row>
    <row r="957" spans="1:63" x14ac:dyDescent="0.2">
      <c r="A957" s="91"/>
      <c r="B957" s="92"/>
      <c r="C957" s="93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  <c r="AA957" s="92"/>
      <c r="AB957" s="92"/>
      <c r="AC957" s="92"/>
      <c r="AD957" s="92"/>
      <c r="AE957" s="92"/>
      <c r="AF957" s="92"/>
      <c r="AG957" s="92"/>
      <c r="AH957" s="92"/>
      <c r="AI957" s="92"/>
      <c r="AJ957" s="92"/>
      <c r="AK957" s="92"/>
      <c r="AL957" s="93"/>
      <c r="AM957" s="93"/>
      <c r="AN957" s="93"/>
      <c r="AO957" s="93"/>
      <c r="AP957" s="93"/>
      <c r="AQ957" s="93"/>
      <c r="AR957" s="93"/>
      <c r="AS957" s="93"/>
      <c r="AT957" s="93"/>
      <c r="AU957" s="92"/>
      <c r="AV957" s="93"/>
      <c r="AW957" s="93"/>
      <c r="AX957" s="93"/>
      <c r="AY957" s="93"/>
      <c r="AZ957" s="93"/>
      <c r="BA957" s="93"/>
      <c r="BB957" s="93"/>
      <c r="BC957" s="93"/>
      <c r="BD957" s="93"/>
      <c r="BE957" s="93"/>
      <c r="BF957" s="93"/>
      <c r="BG957" s="93"/>
      <c r="BH957" s="93"/>
      <c r="BI957" s="93"/>
      <c r="BJ957" s="93"/>
      <c r="BK957" s="93"/>
    </row>
    <row r="958" spans="1:63" x14ac:dyDescent="0.2">
      <c r="A958" s="91"/>
      <c r="B958" s="92"/>
      <c r="C958" s="93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  <c r="AA958" s="92"/>
      <c r="AB958" s="92"/>
      <c r="AC958" s="92"/>
      <c r="AD958" s="92"/>
      <c r="AE958" s="92"/>
      <c r="AF958" s="92"/>
      <c r="AG958" s="92"/>
      <c r="AH958" s="92"/>
      <c r="AI958" s="92"/>
      <c r="AJ958" s="92"/>
      <c r="AK958" s="92"/>
      <c r="AL958" s="93"/>
      <c r="AM958" s="93"/>
      <c r="AN958" s="93"/>
      <c r="AO958" s="93"/>
      <c r="AP958" s="93"/>
      <c r="AQ958" s="93"/>
      <c r="AR958" s="93"/>
      <c r="AS958" s="93"/>
      <c r="AT958" s="93"/>
      <c r="AU958" s="92"/>
      <c r="AV958" s="93"/>
      <c r="AW958" s="93"/>
      <c r="AX958" s="93"/>
      <c r="AY958" s="93"/>
      <c r="AZ958" s="93"/>
      <c r="BA958" s="93"/>
      <c r="BB958" s="93"/>
      <c r="BC958" s="93"/>
      <c r="BD958" s="93"/>
      <c r="BE958" s="93"/>
      <c r="BF958" s="93"/>
      <c r="BG958" s="93"/>
      <c r="BH958" s="93"/>
      <c r="BI958" s="93"/>
      <c r="BJ958" s="93"/>
      <c r="BK958" s="93"/>
    </row>
    <row r="959" spans="1:63" x14ac:dyDescent="0.2">
      <c r="A959" s="91"/>
      <c r="B959" s="92"/>
      <c r="C959" s="93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92"/>
      <c r="AH959" s="92"/>
      <c r="AI959" s="92"/>
      <c r="AJ959" s="92"/>
      <c r="AK959" s="92"/>
      <c r="AL959" s="93"/>
      <c r="AM959" s="93"/>
      <c r="AN959" s="93"/>
      <c r="AO959" s="93"/>
      <c r="AP959" s="93"/>
      <c r="AQ959" s="93"/>
      <c r="AR959" s="93"/>
      <c r="AS959" s="93"/>
      <c r="AT959" s="93"/>
      <c r="AU959" s="92"/>
      <c r="AV959" s="93"/>
      <c r="AW959" s="93"/>
      <c r="AX959" s="93"/>
      <c r="AY959" s="93"/>
      <c r="AZ959" s="93"/>
      <c r="BA959" s="93"/>
      <c r="BB959" s="93"/>
      <c r="BC959" s="93"/>
      <c r="BD959" s="93"/>
      <c r="BE959" s="93"/>
      <c r="BF959" s="93"/>
      <c r="BG959" s="93"/>
      <c r="BH959" s="93"/>
      <c r="BI959" s="93"/>
      <c r="BJ959" s="93"/>
      <c r="BK959" s="93"/>
    </row>
    <row r="960" spans="1:63" x14ac:dyDescent="0.2">
      <c r="A960" s="91"/>
      <c r="B960" s="92"/>
      <c r="C960" s="93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  <c r="AA960" s="92"/>
      <c r="AB960" s="92"/>
      <c r="AC960" s="92"/>
      <c r="AD960" s="92"/>
      <c r="AE960" s="92"/>
      <c r="AF960" s="92"/>
      <c r="AG960" s="92"/>
      <c r="AH960" s="92"/>
      <c r="AI960" s="92"/>
      <c r="AJ960" s="92"/>
      <c r="AK960" s="92"/>
      <c r="AL960" s="93"/>
      <c r="AM960" s="93"/>
      <c r="AN960" s="93"/>
      <c r="AO960" s="93"/>
      <c r="AP960" s="93"/>
      <c r="AQ960" s="93"/>
      <c r="AR960" s="93"/>
      <c r="AS960" s="93"/>
      <c r="AT960" s="93"/>
      <c r="AU960" s="92"/>
      <c r="AV960" s="93"/>
      <c r="AW960" s="93"/>
      <c r="AX960" s="93"/>
      <c r="AY960" s="93"/>
      <c r="AZ960" s="93"/>
      <c r="BA960" s="93"/>
      <c r="BB960" s="93"/>
      <c r="BC960" s="93"/>
      <c r="BD960" s="93"/>
      <c r="BE960" s="93"/>
      <c r="BF960" s="93"/>
      <c r="BG960" s="93"/>
      <c r="BH960" s="93"/>
      <c r="BI960" s="93"/>
      <c r="BJ960" s="93"/>
      <c r="BK960" s="93"/>
    </row>
    <row r="961" spans="1:63" x14ac:dyDescent="0.2">
      <c r="A961" s="91"/>
      <c r="B961" s="92"/>
      <c r="C961" s="93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  <c r="AA961" s="92"/>
      <c r="AB961" s="92"/>
      <c r="AC961" s="92"/>
      <c r="AD961" s="92"/>
      <c r="AE961" s="92"/>
      <c r="AF961" s="92"/>
      <c r="AG961" s="92"/>
      <c r="AH961" s="92"/>
      <c r="AI961" s="92"/>
      <c r="AJ961" s="92"/>
      <c r="AK961" s="92"/>
      <c r="AL961" s="93"/>
      <c r="AM961" s="93"/>
      <c r="AN961" s="93"/>
      <c r="AO961" s="93"/>
      <c r="AP961" s="93"/>
      <c r="AQ961" s="93"/>
      <c r="AR961" s="93"/>
      <c r="AS961" s="93"/>
      <c r="AT961" s="93"/>
      <c r="AU961" s="92"/>
      <c r="AV961" s="93"/>
      <c r="AW961" s="93"/>
      <c r="AX961" s="93"/>
      <c r="AY961" s="93"/>
      <c r="AZ961" s="93"/>
      <c r="BA961" s="93"/>
      <c r="BB961" s="93"/>
      <c r="BC961" s="93"/>
      <c r="BD961" s="93"/>
      <c r="BE961" s="93"/>
      <c r="BF961" s="93"/>
      <c r="BG961" s="93"/>
      <c r="BH961" s="93"/>
      <c r="BI961" s="93"/>
      <c r="BJ961" s="93"/>
      <c r="BK961" s="93"/>
    </row>
    <row r="962" spans="1:63" x14ac:dyDescent="0.2">
      <c r="A962" s="91"/>
      <c r="B962" s="92"/>
      <c r="C962" s="93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  <c r="AA962" s="92"/>
      <c r="AB962" s="92"/>
      <c r="AC962" s="92"/>
      <c r="AD962" s="92"/>
      <c r="AE962" s="92"/>
      <c r="AF962" s="92"/>
      <c r="AG962" s="92"/>
      <c r="AH962" s="92"/>
      <c r="AI962" s="92"/>
      <c r="AJ962" s="92"/>
      <c r="AK962" s="92"/>
      <c r="AL962" s="93"/>
      <c r="AM962" s="93"/>
      <c r="AN962" s="93"/>
      <c r="AO962" s="93"/>
      <c r="AP962" s="93"/>
      <c r="AQ962" s="93"/>
      <c r="AR962" s="93"/>
      <c r="AS962" s="93"/>
      <c r="AT962" s="93"/>
      <c r="AU962" s="92"/>
      <c r="AV962" s="93"/>
      <c r="AW962" s="93"/>
      <c r="AX962" s="93"/>
      <c r="AY962" s="93"/>
      <c r="AZ962" s="93"/>
      <c r="BA962" s="93"/>
      <c r="BB962" s="93"/>
      <c r="BC962" s="93"/>
      <c r="BD962" s="93"/>
      <c r="BE962" s="93"/>
      <c r="BF962" s="93"/>
      <c r="BG962" s="93"/>
      <c r="BH962" s="93"/>
      <c r="BI962" s="93"/>
      <c r="BJ962" s="93"/>
      <c r="BK962" s="93"/>
    </row>
    <row r="963" spans="1:63" x14ac:dyDescent="0.2">
      <c r="A963" s="91"/>
      <c r="B963" s="92"/>
      <c r="C963" s="93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  <c r="AA963" s="92"/>
      <c r="AB963" s="92"/>
      <c r="AC963" s="92"/>
      <c r="AD963" s="92"/>
      <c r="AE963" s="92"/>
      <c r="AF963" s="92"/>
      <c r="AG963" s="92"/>
      <c r="AH963" s="92"/>
      <c r="AI963" s="92"/>
      <c r="AJ963" s="92"/>
      <c r="AK963" s="92"/>
      <c r="AL963" s="93"/>
      <c r="AM963" s="93"/>
      <c r="AN963" s="93"/>
      <c r="AO963" s="93"/>
      <c r="AP963" s="93"/>
      <c r="AQ963" s="93"/>
      <c r="AR963" s="93"/>
      <c r="AS963" s="93"/>
      <c r="AT963" s="93"/>
      <c r="AU963" s="92"/>
      <c r="AV963" s="93"/>
      <c r="AW963" s="93"/>
      <c r="AX963" s="93"/>
      <c r="AY963" s="93"/>
      <c r="AZ963" s="93"/>
      <c r="BA963" s="93"/>
      <c r="BB963" s="93"/>
      <c r="BC963" s="93"/>
      <c r="BD963" s="93"/>
      <c r="BE963" s="93"/>
      <c r="BF963" s="93"/>
      <c r="BG963" s="93"/>
      <c r="BH963" s="93"/>
      <c r="BI963" s="93"/>
      <c r="BJ963" s="93"/>
      <c r="BK963" s="93"/>
    </row>
    <row r="964" spans="1:63" x14ac:dyDescent="0.2">
      <c r="A964" s="91"/>
      <c r="B964" s="92"/>
      <c r="C964" s="93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92"/>
      <c r="AH964" s="92"/>
      <c r="AI964" s="92"/>
      <c r="AJ964" s="92"/>
      <c r="AK964" s="92"/>
      <c r="AL964" s="93"/>
      <c r="AM964" s="93"/>
      <c r="AN964" s="93"/>
      <c r="AO964" s="93"/>
      <c r="AP964" s="93"/>
      <c r="AQ964" s="93"/>
      <c r="AR964" s="93"/>
      <c r="AS964" s="93"/>
      <c r="AT964" s="93"/>
      <c r="AU964" s="92"/>
      <c r="AV964" s="93"/>
      <c r="AW964" s="93"/>
      <c r="AX964" s="93"/>
      <c r="AY964" s="93"/>
      <c r="AZ964" s="93"/>
      <c r="BA964" s="93"/>
      <c r="BB964" s="93"/>
      <c r="BC964" s="93"/>
      <c r="BD964" s="93"/>
      <c r="BE964" s="93"/>
      <c r="BF964" s="93"/>
      <c r="BG964" s="93"/>
      <c r="BH964" s="93"/>
      <c r="BI964" s="93"/>
      <c r="BJ964" s="93"/>
      <c r="BK964" s="93"/>
    </row>
    <row r="965" spans="1:63" x14ac:dyDescent="0.2">
      <c r="A965" s="91"/>
      <c r="B965" s="92"/>
      <c r="C965" s="93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  <c r="AA965" s="92"/>
      <c r="AB965" s="92"/>
      <c r="AC965" s="92"/>
      <c r="AD965" s="92"/>
      <c r="AE965" s="92"/>
      <c r="AF965" s="92"/>
      <c r="AG965" s="92"/>
      <c r="AH965" s="92"/>
      <c r="AI965" s="92"/>
      <c r="AJ965" s="92"/>
      <c r="AK965" s="92"/>
      <c r="AL965" s="93"/>
      <c r="AM965" s="93"/>
      <c r="AN965" s="93"/>
      <c r="AO965" s="93"/>
      <c r="AP965" s="93"/>
      <c r="AQ965" s="93"/>
      <c r="AR965" s="93"/>
      <c r="AS965" s="93"/>
      <c r="AT965" s="93"/>
      <c r="AU965" s="92"/>
      <c r="AV965" s="93"/>
      <c r="AW965" s="93"/>
      <c r="AX965" s="93"/>
      <c r="AY965" s="93"/>
      <c r="AZ965" s="93"/>
      <c r="BA965" s="93"/>
      <c r="BB965" s="93"/>
      <c r="BC965" s="93"/>
      <c r="BD965" s="93"/>
      <c r="BE965" s="93"/>
      <c r="BF965" s="93"/>
      <c r="BG965" s="93"/>
      <c r="BH965" s="93"/>
      <c r="BI965" s="93"/>
      <c r="BJ965" s="93"/>
      <c r="BK965" s="93"/>
    </row>
    <row r="966" spans="1:63" x14ac:dyDescent="0.2">
      <c r="A966" s="91"/>
      <c r="B966" s="92"/>
      <c r="C966" s="93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  <c r="AA966" s="92"/>
      <c r="AB966" s="92"/>
      <c r="AC966" s="92"/>
      <c r="AD966" s="92"/>
      <c r="AE966" s="92"/>
      <c r="AF966" s="92"/>
      <c r="AG966" s="92"/>
      <c r="AH966" s="92"/>
      <c r="AI966" s="92"/>
      <c r="AJ966" s="92"/>
      <c r="AK966" s="92"/>
      <c r="AL966" s="93"/>
      <c r="AM966" s="93"/>
      <c r="AN966" s="93"/>
      <c r="AO966" s="93"/>
      <c r="AP966" s="93"/>
      <c r="AQ966" s="93"/>
      <c r="AR966" s="93"/>
      <c r="AS966" s="93"/>
      <c r="AT966" s="93"/>
      <c r="AU966" s="92"/>
      <c r="AV966" s="93"/>
      <c r="AW966" s="93"/>
      <c r="AX966" s="93"/>
      <c r="AY966" s="93"/>
      <c r="AZ966" s="93"/>
      <c r="BA966" s="93"/>
      <c r="BB966" s="93"/>
      <c r="BC966" s="93"/>
      <c r="BD966" s="93"/>
      <c r="BE966" s="93"/>
      <c r="BF966" s="93"/>
      <c r="BG966" s="93"/>
      <c r="BH966" s="93"/>
      <c r="BI966" s="93"/>
      <c r="BJ966" s="93"/>
      <c r="BK966" s="93"/>
    </row>
    <row r="967" spans="1:63" x14ac:dyDescent="0.2">
      <c r="A967" s="91"/>
      <c r="B967" s="92"/>
      <c r="C967" s="93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  <c r="AA967" s="92"/>
      <c r="AB967" s="92"/>
      <c r="AC967" s="92"/>
      <c r="AD967" s="92"/>
      <c r="AE967" s="92"/>
      <c r="AF967" s="92"/>
      <c r="AG967" s="92"/>
      <c r="AH967" s="92"/>
      <c r="AI967" s="92"/>
      <c r="AJ967" s="92"/>
      <c r="AK967" s="92"/>
      <c r="AL967" s="93"/>
      <c r="AM967" s="93"/>
      <c r="AN967" s="93"/>
      <c r="AO967" s="93"/>
      <c r="AP967" s="93"/>
      <c r="AQ967" s="93"/>
      <c r="AR967" s="93"/>
      <c r="AS967" s="93"/>
      <c r="AT967" s="93"/>
      <c r="AU967" s="92"/>
      <c r="AV967" s="93"/>
      <c r="AW967" s="93"/>
      <c r="AX967" s="93"/>
      <c r="AY967" s="93"/>
      <c r="AZ967" s="93"/>
      <c r="BA967" s="93"/>
      <c r="BB967" s="93"/>
      <c r="BC967" s="93"/>
      <c r="BD967" s="93"/>
      <c r="BE967" s="93"/>
      <c r="BF967" s="93"/>
      <c r="BG967" s="93"/>
      <c r="BH967" s="93"/>
      <c r="BI967" s="93"/>
      <c r="BJ967" s="93"/>
      <c r="BK967" s="93"/>
    </row>
    <row r="968" spans="1:63" x14ac:dyDescent="0.2">
      <c r="A968" s="91"/>
      <c r="B968" s="92"/>
      <c r="C968" s="93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  <c r="AA968" s="92"/>
      <c r="AB968" s="92"/>
      <c r="AC968" s="92"/>
      <c r="AD968" s="92"/>
      <c r="AE968" s="92"/>
      <c r="AF968" s="92"/>
      <c r="AG968" s="92"/>
      <c r="AH968" s="92"/>
      <c r="AI968" s="92"/>
      <c r="AJ968" s="92"/>
      <c r="AK968" s="92"/>
      <c r="AL968" s="93"/>
      <c r="AM968" s="93"/>
      <c r="AN968" s="93"/>
      <c r="AO968" s="93"/>
      <c r="AP968" s="93"/>
      <c r="AQ968" s="93"/>
      <c r="AR968" s="93"/>
      <c r="AS968" s="93"/>
      <c r="AT968" s="93"/>
      <c r="AU968" s="92"/>
      <c r="AV968" s="93"/>
      <c r="AW968" s="93"/>
      <c r="AX968" s="93"/>
      <c r="AY968" s="93"/>
      <c r="AZ968" s="93"/>
      <c r="BA968" s="93"/>
      <c r="BB968" s="93"/>
      <c r="BC968" s="93"/>
      <c r="BD968" s="93"/>
      <c r="BE968" s="93"/>
      <c r="BF968" s="93"/>
      <c r="BG968" s="93"/>
      <c r="BH968" s="93"/>
      <c r="BI968" s="93"/>
      <c r="BJ968" s="93"/>
      <c r="BK968" s="93"/>
    </row>
    <row r="969" spans="1:63" x14ac:dyDescent="0.2">
      <c r="A969" s="91"/>
      <c r="B969" s="92"/>
      <c r="C969" s="93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92"/>
      <c r="AH969" s="92"/>
      <c r="AI969" s="92"/>
      <c r="AJ969" s="92"/>
      <c r="AK969" s="92"/>
      <c r="AL969" s="93"/>
      <c r="AM969" s="93"/>
      <c r="AN969" s="93"/>
      <c r="AO969" s="93"/>
      <c r="AP969" s="93"/>
      <c r="AQ969" s="93"/>
      <c r="AR969" s="93"/>
      <c r="AS969" s="93"/>
      <c r="AT969" s="93"/>
      <c r="AU969" s="92"/>
      <c r="AV969" s="93"/>
      <c r="AW969" s="93"/>
      <c r="AX969" s="93"/>
      <c r="AY969" s="93"/>
      <c r="AZ969" s="93"/>
      <c r="BA969" s="93"/>
      <c r="BB969" s="93"/>
      <c r="BC969" s="93"/>
      <c r="BD969" s="93"/>
      <c r="BE969" s="93"/>
      <c r="BF969" s="93"/>
      <c r="BG969" s="93"/>
      <c r="BH969" s="93"/>
      <c r="BI969" s="93"/>
      <c r="BJ969" s="93"/>
      <c r="BK969" s="93"/>
    </row>
    <row r="970" spans="1:63" x14ac:dyDescent="0.2">
      <c r="A970" s="91"/>
      <c r="B970" s="92"/>
      <c r="C970" s="93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  <c r="AA970" s="92"/>
      <c r="AB970" s="92"/>
      <c r="AC970" s="92"/>
      <c r="AD970" s="92"/>
      <c r="AE970" s="92"/>
      <c r="AF970" s="92"/>
      <c r="AG970" s="92"/>
      <c r="AH970" s="92"/>
      <c r="AI970" s="92"/>
      <c r="AJ970" s="92"/>
      <c r="AK970" s="92"/>
      <c r="AL970" s="93"/>
      <c r="AM970" s="93"/>
      <c r="AN970" s="93"/>
      <c r="AO970" s="93"/>
      <c r="AP970" s="93"/>
      <c r="AQ970" s="93"/>
      <c r="AR970" s="93"/>
      <c r="AS970" s="93"/>
      <c r="AT970" s="93"/>
      <c r="AU970" s="92"/>
      <c r="AV970" s="93"/>
      <c r="AW970" s="93"/>
      <c r="AX970" s="93"/>
      <c r="AY970" s="93"/>
      <c r="AZ970" s="93"/>
      <c r="BA970" s="93"/>
      <c r="BB970" s="93"/>
      <c r="BC970" s="93"/>
      <c r="BD970" s="93"/>
      <c r="BE970" s="93"/>
      <c r="BF970" s="93"/>
      <c r="BG970" s="93"/>
      <c r="BH970" s="93"/>
      <c r="BI970" s="93"/>
      <c r="BJ970" s="93"/>
      <c r="BK970" s="93"/>
    </row>
    <row r="971" spans="1:63" x14ac:dyDescent="0.2">
      <c r="A971" s="91"/>
      <c r="B971" s="92"/>
      <c r="C971" s="93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  <c r="AA971" s="92"/>
      <c r="AB971" s="92"/>
      <c r="AC971" s="92"/>
      <c r="AD971" s="92"/>
      <c r="AE971" s="92"/>
      <c r="AF971" s="92"/>
      <c r="AG971" s="92"/>
      <c r="AH971" s="92"/>
      <c r="AI971" s="92"/>
      <c r="AJ971" s="92"/>
      <c r="AK971" s="92"/>
      <c r="AL971" s="93"/>
      <c r="AM971" s="93"/>
      <c r="AN971" s="93"/>
      <c r="AO971" s="93"/>
      <c r="AP971" s="93"/>
      <c r="AQ971" s="93"/>
      <c r="AR971" s="93"/>
      <c r="AS971" s="93"/>
      <c r="AT971" s="93"/>
      <c r="AU971" s="92"/>
      <c r="AV971" s="93"/>
      <c r="AW971" s="93"/>
      <c r="AX971" s="93"/>
      <c r="AY971" s="93"/>
      <c r="AZ971" s="93"/>
      <c r="BA971" s="93"/>
      <c r="BB971" s="93"/>
      <c r="BC971" s="93"/>
      <c r="BD971" s="93"/>
      <c r="BE971" s="93"/>
      <c r="BF971" s="93"/>
      <c r="BG971" s="93"/>
      <c r="BH971" s="93"/>
      <c r="BI971" s="93"/>
      <c r="BJ971" s="93"/>
      <c r="BK971" s="93"/>
    </row>
    <row r="972" spans="1:63" x14ac:dyDescent="0.2">
      <c r="A972" s="91"/>
      <c r="B972" s="92"/>
      <c r="C972" s="93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  <c r="AA972" s="92"/>
      <c r="AB972" s="92"/>
      <c r="AC972" s="92"/>
      <c r="AD972" s="92"/>
      <c r="AE972" s="92"/>
      <c r="AF972" s="92"/>
      <c r="AG972" s="92"/>
      <c r="AH972" s="92"/>
      <c r="AI972" s="92"/>
      <c r="AJ972" s="92"/>
      <c r="AK972" s="92"/>
      <c r="AL972" s="93"/>
      <c r="AM972" s="93"/>
      <c r="AN972" s="93"/>
      <c r="AO972" s="93"/>
      <c r="AP972" s="93"/>
      <c r="AQ972" s="93"/>
      <c r="AR972" s="93"/>
      <c r="AS972" s="93"/>
      <c r="AT972" s="93"/>
      <c r="AU972" s="92"/>
      <c r="AV972" s="93"/>
      <c r="AW972" s="93"/>
      <c r="AX972" s="93"/>
      <c r="AY972" s="93"/>
      <c r="AZ972" s="93"/>
      <c r="BA972" s="93"/>
      <c r="BB972" s="93"/>
      <c r="BC972" s="93"/>
      <c r="BD972" s="93"/>
      <c r="BE972" s="93"/>
      <c r="BF972" s="93"/>
      <c r="BG972" s="93"/>
      <c r="BH972" s="93"/>
      <c r="BI972" s="93"/>
      <c r="BJ972" s="93"/>
      <c r="BK972" s="93"/>
    </row>
    <row r="973" spans="1:63" x14ac:dyDescent="0.2">
      <c r="A973" s="91"/>
      <c r="B973" s="92"/>
      <c r="C973" s="93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  <c r="AA973" s="92"/>
      <c r="AB973" s="92"/>
      <c r="AC973" s="92"/>
      <c r="AD973" s="92"/>
      <c r="AE973" s="92"/>
      <c r="AF973" s="92"/>
      <c r="AG973" s="92"/>
      <c r="AH973" s="92"/>
      <c r="AI973" s="92"/>
      <c r="AJ973" s="92"/>
      <c r="AK973" s="92"/>
      <c r="AL973" s="93"/>
      <c r="AM973" s="93"/>
      <c r="AN973" s="93"/>
      <c r="AO973" s="93"/>
      <c r="AP973" s="93"/>
      <c r="AQ973" s="93"/>
      <c r="AR973" s="93"/>
      <c r="AS973" s="93"/>
      <c r="AT973" s="93"/>
      <c r="AU973" s="92"/>
      <c r="AV973" s="93"/>
      <c r="AW973" s="93"/>
      <c r="AX973" s="93"/>
      <c r="AY973" s="93"/>
      <c r="AZ973" s="93"/>
      <c r="BA973" s="93"/>
      <c r="BB973" s="93"/>
      <c r="BC973" s="93"/>
      <c r="BD973" s="93"/>
      <c r="BE973" s="93"/>
      <c r="BF973" s="93"/>
      <c r="BG973" s="93"/>
      <c r="BH973" s="93"/>
      <c r="BI973" s="93"/>
      <c r="BJ973" s="93"/>
      <c r="BK973" s="93"/>
    </row>
    <row r="974" spans="1:63" x14ac:dyDescent="0.2">
      <c r="A974" s="91"/>
      <c r="B974" s="92"/>
      <c r="C974" s="93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  <c r="AA974" s="92"/>
      <c r="AB974" s="92"/>
      <c r="AC974" s="92"/>
      <c r="AD974" s="92"/>
      <c r="AE974" s="92"/>
      <c r="AF974" s="92"/>
      <c r="AG974" s="92"/>
      <c r="AH974" s="92"/>
      <c r="AI974" s="92"/>
      <c r="AJ974" s="92"/>
      <c r="AK974" s="92"/>
      <c r="AL974" s="93"/>
      <c r="AM974" s="93"/>
      <c r="AN974" s="93"/>
      <c r="AO974" s="93"/>
      <c r="AP974" s="93"/>
      <c r="AQ974" s="93"/>
      <c r="AR974" s="93"/>
      <c r="AS974" s="93"/>
      <c r="AT974" s="93"/>
      <c r="AU974" s="92"/>
      <c r="AV974" s="93"/>
      <c r="AW974" s="93"/>
      <c r="AX974" s="93"/>
      <c r="AY974" s="93"/>
      <c r="AZ974" s="93"/>
      <c r="BA974" s="93"/>
      <c r="BB974" s="93"/>
      <c r="BC974" s="93"/>
      <c r="BD974" s="93"/>
      <c r="BE974" s="93"/>
      <c r="BF974" s="93"/>
      <c r="BG974" s="93"/>
      <c r="BH974" s="93"/>
      <c r="BI974" s="93"/>
      <c r="BJ974" s="93"/>
      <c r="BK974" s="93"/>
    </row>
    <row r="975" spans="1:63" x14ac:dyDescent="0.2">
      <c r="A975" s="91"/>
      <c r="B975" s="92"/>
      <c r="C975" s="93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  <c r="AA975" s="92"/>
      <c r="AB975" s="92"/>
      <c r="AC975" s="92"/>
      <c r="AD975" s="92"/>
      <c r="AE975" s="92"/>
      <c r="AF975" s="92"/>
      <c r="AG975" s="92"/>
      <c r="AH975" s="92"/>
      <c r="AI975" s="92"/>
      <c r="AJ975" s="92"/>
      <c r="AK975" s="92"/>
      <c r="AL975" s="93"/>
      <c r="AM975" s="93"/>
      <c r="AN975" s="93"/>
      <c r="AO975" s="93"/>
      <c r="AP975" s="93"/>
      <c r="AQ975" s="93"/>
      <c r="AR975" s="93"/>
      <c r="AS975" s="93"/>
      <c r="AT975" s="93"/>
      <c r="AU975" s="92"/>
      <c r="AV975" s="93"/>
      <c r="AW975" s="93"/>
      <c r="AX975" s="93"/>
      <c r="AY975" s="93"/>
      <c r="AZ975" s="93"/>
      <c r="BA975" s="93"/>
      <c r="BB975" s="93"/>
      <c r="BC975" s="93"/>
      <c r="BD975" s="93"/>
      <c r="BE975" s="93"/>
      <c r="BF975" s="93"/>
      <c r="BG975" s="93"/>
      <c r="BH975" s="93"/>
      <c r="BI975" s="93"/>
      <c r="BJ975" s="93"/>
      <c r="BK975" s="93"/>
    </row>
    <row r="976" spans="1:63" x14ac:dyDescent="0.2">
      <c r="A976" s="91"/>
      <c r="B976" s="92"/>
      <c r="C976" s="93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  <c r="AA976" s="92"/>
      <c r="AB976" s="92"/>
      <c r="AC976" s="92"/>
      <c r="AD976" s="92"/>
      <c r="AE976" s="92"/>
      <c r="AF976" s="92"/>
      <c r="AG976" s="92"/>
      <c r="AH976" s="92"/>
      <c r="AI976" s="92"/>
      <c r="AJ976" s="92"/>
      <c r="AK976" s="92"/>
      <c r="AL976" s="93"/>
      <c r="AM976" s="93"/>
      <c r="AN976" s="93"/>
      <c r="AO976" s="93"/>
      <c r="AP976" s="93"/>
      <c r="AQ976" s="93"/>
      <c r="AR976" s="93"/>
      <c r="AS976" s="93"/>
      <c r="AT976" s="93"/>
      <c r="AU976" s="92"/>
      <c r="AV976" s="93"/>
      <c r="AW976" s="93"/>
      <c r="AX976" s="93"/>
      <c r="AY976" s="93"/>
      <c r="AZ976" s="93"/>
      <c r="BA976" s="93"/>
      <c r="BB976" s="93"/>
      <c r="BC976" s="93"/>
      <c r="BD976" s="93"/>
      <c r="BE976" s="93"/>
      <c r="BF976" s="93"/>
      <c r="BG976" s="93"/>
      <c r="BH976" s="93"/>
      <c r="BI976" s="93"/>
      <c r="BJ976" s="93"/>
      <c r="BK976" s="93"/>
    </row>
    <row r="977" spans="1:63" x14ac:dyDescent="0.2">
      <c r="A977" s="91"/>
      <c r="B977" s="92"/>
      <c r="C977" s="93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  <c r="AA977" s="92"/>
      <c r="AB977" s="92"/>
      <c r="AC977" s="92"/>
      <c r="AD977" s="92"/>
      <c r="AE977" s="92"/>
      <c r="AF977" s="92"/>
      <c r="AG977" s="92"/>
      <c r="AH977" s="92"/>
      <c r="AI977" s="92"/>
      <c r="AJ977" s="92"/>
      <c r="AK977" s="92"/>
      <c r="AL977" s="93"/>
      <c r="AM977" s="93"/>
      <c r="AN977" s="93"/>
      <c r="AO977" s="93"/>
      <c r="AP977" s="93"/>
      <c r="AQ977" s="93"/>
      <c r="AR977" s="93"/>
      <c r="AS977" s="93"/>
      <c r="AT977" s="93"/>
      <c r="AU977" s="92"/>
      <c r="AV977" s="93"/>
      <c r="AW977" s="93"/>
      <c r="AX977" s="93"/>
      <c r="AY977" s="93"/>
      <c r="AZ977" s="93"/>
      <c r="BA977" s="93"/>
      <c r="BB977" s="93"/>
      <c r="BC977" s="93"/>
      <c r="BD977" s="93"/>
      <c r="BE977" s="93"/>
      <c r="BF977" s="93"/>
      <c r="BG977" s="93"/>
      <c r="BH977" s="93"/>
      <c r="BI977" s="93"/>
      <c r="BJ977" s="93"/>
      <c r="BK977" s="93"/>
    </row>
    <row r="978" spans="1:63" x14ac:dyDescent="0.2">
      <c r="A978" s="91"/>
      <c r="B978" s="92"/>
      <c r="C978" s="93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  <c r="AA978" s="92"/>
      <c r="AB978" s="92"/>
      <c r="AC978" s="92"/>
      <c r="AD978" s="92"/>
      <c r="AE978" s="92"/>
      <c r="AF978" s="92"/>
      <c r="AG978" s="92"/>
      <c r="AH978" s="92"/>
      <c r="AI978" s="92"/>
      <c r="AJ978" s="92"/>
      <c r="AK978" s="92"/>
      <c r="AL978" s="93"/>
      <c r="AM978" s="93"/>
      <c r="AN978" s="93"/>
      <c r="AO978" s="93"/>
      <c r="AP978" s="93"/>
      <c r="AQ978" s="93"/>
      <c r="AR978" s="93"/>
      <c r="AS978" s="93"/>
      <c r="AT978" s="93"/>
      <c r="AU978" s="92"/>
      <c r="AV978" s="93"/>
      <c r="AW978" s="93"/>
      <c r="AX978" s="93"/>
      <c r="AY978" s="93"/>
      <c r="AZ978" s="93"/>
      <c r="BA978" s="93"/>
      <c r="BB978" s="93"/>
      <c r="BC978" s="93"/>
      <c r="BD978" s="93"/>
      <c r="BE978" s="93"/>
      <c r="BF978" s="93"/>
      <c r="BG978" s="93"/>
      <c r="BH978" s="93"/>
      <c r="BI978" s="93"/>
      <c r="BJ978" s="93"/>
      <c r="BK978" s="93"/>
    </row>
    <row r="979" spans="1:63" x14ac:dyDescent="0.2">
      <c r="A979" s="91"/>
      <c r="B979" s="92"/>
      <c r="C979" s="93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  <c r="AA979" s="92"/>
      <c r="AB979" s="92"/>
      <c r="AC979" s="92"/>
      <c r="AD979" s="92"/>
      <c r="AE979" s="92"/>
      <c r="AF979" s="92"/>
      <c r="AG979" s="92"/>
      <c r="AH979" s="92"/>
      <c r="AI979" s="92"/>
      <c r="AJ979" s="92"/>
      <c r="AK979" s="92"/>
      <c r="AL979" s="93"/>
      <c r="AM979" s="93"/>
      <c r="AN979" s="93"/>
      <c r="AO979" s="93"/>
      <c r="AP979" s="93"/>
      <c r="AQ979" s="93"/>
      <c r="AR979" s="93"/>
      <c r="AS979" s="93"/>
      <c r="AT979" s="93"/>
      <c r="AU979" s="92"/>
      <c r="AV979" s="93"/>
      <c r="AW979" s="93"/>
      <c r="AX979" s="93"/>
      <c r="AY979" s="93"/>
      <c r="AZ979" s="93"/>
      <c r="BA979" s="93"/>
      <c r="BB979" s="93"/>
      <c r="BC979" s="93"/>
      <c r="BD979" s="93"/>
      <c r="BE979" s="93"/>
      <c r="BF979" s="93"/>
      <c r="BG979" s="93"/>
      <c r="BH979" s="93"/>
      <c r="BI979" s="93"/>
      <c r="BJ979" s="93"/>
      <c r="BK979" s="93"/>
    </row>
    <row r="980" spans="1:63" x14ac:dyDescent="0.2">
      <c r="A980" s="91"/>
      <c r="B980" s="92"/>
      <c r="C980" s="93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  <c r="AA980" s="92"/>
      <c r="AB980" s="92"/>
      <c r="AC980" s="92"/>
      <c r="AD980" s="92"/>
      <c r="AE980" s="92"/>
      <c r="AF980" s="92"/>
      <c r="AG980" s="92"/>
      <c r="AH980" s="92"/>
      <c r="AI980" s="92"/>
      <c r="AJ980" s="92"/>
      <c r="AK980" s="92"/>
      <c r="AL980" s="93"/>
      <c r="AM980" s="93"/>
      <c r="AN980" s="93"/>
      <c r="AO980" s="93"/>
      <c r="AP980" s="93"/>
      <c r="AQ980" s="93"/>
      <c r="AR980" s="93"/>
      <c r="AS980" s="93"/>
      <c r="AT980" s="93"/>
      <c r="AU980" s="92"/>
      <c r="AV980" s="93"/>
      <c r="AW980" s="93"/>
      <c r="AX980" s="93"/>
      <c r="AY980" s="93"/>
      <c r="AZ980" s="93"/>
      <c r="BA980" s="93"/>
      <c r="BB980" s="93"/>
      <c r="BC980" s="93"/>
      <c r="BD980" s="93"/>
      <c r="BE980" s="93"/>
      <c r="BF980" s="93"/>
      <c r="BG980" s="93"/>
      <c r="BH980" s="93"/>
      <c r="BI980" s="93"/>
      <c r="BJ980" s="93"/>
      <c r="BK980" s="93"/>
    </row>
    <row r="981" spans="1:63" x14ac:dyDescent="0.2">
      <c r="A981" s="91"/>
      <c r="B981" s="92"/>
      <c r="C981" s="93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  <c r="AA981" s="92"/>
      <c r="AB981" s="92"/>
      <c r="AC981" s="92"/>
      <c r="AD981" s="92"/>
      <c r="AE981" s="92"/>
      <c r="AF981" s="92"/>
      <c r="AG981" s="92"/>
      <c r="AH981" s="92"/>
      <c r="AI981" s="92"/>
      <c r="AJ981" s="92"/>
      <c r="AK981" s="92"/>
      <c r="AL981" s="93"/>
      <c r="AM981" s="93"/>
      <c r="AN981" s="93"/>
      <c r="AO981" s="93"/>
      <c r="AP981" s="93"/>
      <c r="AQ981" s="93"/>
      <c r="AR981" s="93"/>
      <c r="AS981" s="93"/>
      <c r="AT981" s="93"/>
      <c r="AU981" s="92"/>
      <c r="AV981" s="93"/>
      <c r="AW981" s="93"/>
      <c r="AX981" s="93"/>
      <c r="AY981" s="93"/>
      <c r="AZ981" s="93"/>
      <c r="BA981" s="93"/>
      <c r="BB981" s="93"/>
      <c r="BC981" s="93"/>
      <c r="BD981" s="93"/>
      <c r="BE981" s="93"/>
      <c r="BF981" s="93"/>
      <c r="BG981" s="93"/>
      <c r="BH981" s="93"/>
      <c r="BI981" s="93"/>
      <c r="BJ981" s="93"/>
      <c r="BK981" s="93"/>
    </row>
    <row r="982" spans="1:63" x14ac:dyDescent="0.2">
      <c r="A982" s="91"/>
      <c r="B982" s="92"/>
      <c r="C982" s="93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  <c r="AA982" s="92"/>
      <c r="AB982" s="92"/>
      <c r="AC982" s="92"/>
      <c r="AD982" s="92"/>
      <c r="AE982" s="92"/>
      <c r="AF982" s="92"/>
      <c r="AG982" s="92"/>
      <c r="AH982" s="92"/>
      <c r="AI982" s="92"/>
      <c r="AJ982" s="92"/>
      <c r="AK982" s="92"/>
      <c r="AL982" s="93"/>
      <c r="AM982" s="93"/>
      <c r="AN982" s="93"/>
      <c r="AO982" s="93"/>
      <c r="AP982" s="93"/>
      <c r="AQ982" s="93"/>
      <c r="AR982" s="93"/>
      <c r="AS982" s="93"/>
      <c r="AT982" s="93"/>
      <c r="AU982" s="92"/>
      <c r="AV982" s="93"/>
      <c r="AW982" s="93"/>
      <c r="AX982" s="93"/>
      <c r="AY982" s="93"/>
      <c r="AZ982" s="93"/>
      <c r="BA982" s="93"/>
      <c r="BB982" s="93"/>
      <c r="BC982" s="93"/>
      <c r="BD982" s="93"/>
      <c r="BE982" s="93"/>
      <c r="BF982" s="93"/>
      <c r="BG982" s="93"/>
      <c r="BH982" s="93"/>
      <c r="BI982" s="93"/>
      <c r="BJ982" s="93"/>
      <c r="BK982" s="93"/>
    </row>
    <row r="983" spans="1:63" x14ac:dyDescent="0.2">
      <c r="A983" s="91"/>
      <c r="B983" s="92"/>
      <c r="C983" s="93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  <c r="AA983" s="92"/>
      <c r="AB983" s="92"/>
      <c r="AC983" s="92"/>
      <c r="AD983" s="92"/>
      <c r="AE983" s="92"/>
      <c r="AF983" s="92"/>
      <c r="AG983" s="92"/>
      <c r="AH983" s="92"/>
      <c r="AI983" s="92"/>
      <c r="AJ983" s="92"/>
      <c r="AK983" s="92"/>
      <c r="AL983" s="93"/>
      <c r="AM983" s="93"/>
      <c r="AN983" s="93"/>
      <c r="AO983" s="93"/>
      <c r="AP983" s="93"/>
      <c r="AQ983" s="93"/>
      <c r="AR983" s="93"/>
      <c r="AS983" s="93"/>
      <c r="AT983" s="93"/>
      <c r="AU983" s="92"/>
      <c r="AV983" s="93"/>
      <c r="AW983" s="93"/>
      <c r="AX983" s="93"/>
      <c r="AY983" s="93"/>
      <c r="AZ983" s="93"/>
      <c r="BA983" s="93"/>
      <c r="BB983" s="93"/>
      <c r="BC983" s="93"/>
      <c r="BD983" s="93"/>
      <c r="BE983" s="93"/>
      <c r="BF983" s="93"/>
      <c r="BG983" s="93"/>
      <c r="BH983" s="93"/>
      <c r="BI983" s="93"/>
      <c r="BJ983" s="93"/>
      <c r="BK983" s="93"/>
    </row>
    <row r="984" spans="1:63" x14ac:dyDescent="0.2">
      <c r="A984" s="91"/>
      <c r="B984" s="92"/>
      <c r="C984" s="93"/>
      <c r="D984" s="92"/>
      <c r="E984" s="92"/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  <c r="AA984" s="92"/>
      <c r="AB984" s="92"/>
      <c r="AC984" s="92"/>
      <c r="AD984" s="92"/>
      <c r="AE984" s="92"/>
      <c r="AF984" s="92"/>
      <c r="AG984" s="92"/>
      <c r="AH984" s="92"/>
      <c r="AI984" s="92"/>
      <c r="AJ984" s="92"/>
      <c r="AK984" s="92"/>
      <c r="AL984" s="93"/>
      <c r="AM984" s="93"/>
      <c r="AN984" s="93"/>
      <c r="AO984" s="93"/>
      <c r="AP984" s="93"/>
      <c r="AQ984" s="93"/>
      <c r="AR984" s="93"/>
      <c r="AS984" s="93"/>
      <c r="AT984" s="93"/>
      <c r="AU984" s="92"/>
      <c r="AV984" s="93"/>
      <c r="AW984" s="93"/>
      <c r="AX984" s="93"/>
      <c r="AY984" s="93"/>
      <c r="AZ984" s="93"/>
      <c r="BA984" s="93"/>
      <c r="BB984" s="93"/>
      <c r="BC984" s="93"/>
      <c r="BD984" s="93"/>
      <c r="BE984" s="93"/>
      <c r="BF984" s="93"/>
      <c r="BG984" s="93"/>
      <c r="BH984" s="93"/>
      <c r="BI984" s="93"/>
      <c r="BJ984" s="93"/>
      <c r="BK984" s="93"/>
    </row>
    <row r="985" spans="1:63" x14ac:dyDescent="0.2">
      <c r="A985" s="91"/>
      <c r="B985" s="92"/>
      <c r="C985" s="93"/>
      <c r="D985" s="92"/>
      <c r="E985" s="92"/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  <c r="AA985" s="92"/>
      <c r="AB985" s="92"/>
      <c r="AC985" s="92"/>
      <c r="AD985" s="92"/>
      <c r="AE985" s="92"/>
      <c r="AF985" s="92"/>
      <c r="AG985" s="92"/>
      <c r="AH985" s="92"/>
      <c r="AI985" s="92"/>
      <c r="AJ985" s="92"/>
      <c r="AK985" s="92"/>
      <c r="AL985" s="93"/>
      <c r="AM985" s="93"/>
      <c r="AN985" s="93"/>
      <c r="AO985" s="93"/>
      <c r="AP985" s="93"/>
      <c r="AQ985" s="93"/>
      <c r="AR985" s="93"/>
      <c r="AS985" s="93"/>
      <c r="AT985" s="93"/>
      <c r="AU985" s="92"/>
      <c r="AV985" s="93"/>
      <c r="AW985" s="93"/>
      <c r="AX985" s="93"/>
      <c r="AY985" s="93"/>
      <c r="AZ985" s="93"/>
      <c r="BA985" s="93"/>
      <c r="BB985" s="93"/>
      <c r="BC985" s="93"/>
      <c r="BD985" s="93"/>
      <c r="BE985" s="93"/>
      <c r="BF985" s="93"/>
      <c r="BG985" s="93"/>
      <c r="BH985" s="93"/>
      <c r="BI985" s="93"/>
      <c r="BJ985" s="93"/>
      <c r="BK985" s="93"/>
    </row>
    <row r="986" spans="1:63" x14ac:dyDescent="0.2">
      <c r="A986" s="91"/>
      <c r="B986" s="92"/>
      <c r="C986" s="93"/>
      <c r="D986" s="92"/>
      <c r="E986" s="92"/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  <c r="AA986" s="92"/>
      <c r="AB986" s="92"/>
      <c r="AC986" s="92"/>
      <c r="AD986" s="92"/>
      <c r="AE986" s="92"/>
      <c r="AF986" s="92"/>
      <c r="AG986" s="92"/>
      <c r="AH986" s="92"/>
      <c r="AI986" s="92"/>
      <c r="AJ986" s="92"/>
      <c r="AK986" s="92"/>
      <c r="AL986" s="93"/>
      <c r="AM986" s="93"/>
      <c r="AN986" s="93"/>
      <c r="AO986" s="93"/>
      <c r="AP986" s="93"/>
      <c r="AQ986" s="93"/>
      <c r="AR986" s="93"/>
      <c r="AS986" s="93"/>
      <c r="AT986" s="93"/>
      <c r="AU986" s="92"/>
      <c r="AV986" s="93"/>
      <c r="AW986" s="93"/>
      <c r="AX986" s="93"/>
      <c r="AY986" s="93"/>
      <c r="AZ986" s="93"/>
      <c r="BA986" s="93"/>
      <c r="BB986" s="93"/>
      <c r="BC986" s="93"/>
      <c r="BD986" s="93"/>
      <c r="BE986" s="93"/>
      <c r="BF986" s="93"/>
      <c r="BG986" s="93"/>
      <c r="BH986" s="93"/>
      <c r="BI986" s="93"/>
      <c r="BJ986" s="93"/>
      <c r="BK986" s="93"/>
    </row>
    <row r="987" spans="1:63" x14ac:dyDescent="0.2">
      <c r="A987" s="91"/>
      <c r="B987" s="92"/>
      <c r="C987" s="93"/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  <c r="AA987" s="92"/>
      <c r="AB987" s="92"/>
      <c r="AC987" s="92"/>
      <c r="AD987" s="92"/>
      <c r="AE987" s="92"/>
      <c r="AF987" s="92"/>
      <c r="AG987" s="92"/>
      <c r="AH987" s="92"/>
      <c r="AI987" s="92"/>
      <c r="AJ987" s="92"/>
      <c r="AK987" s="92"/>
      <c r="AL987" s="93"/>
      <c r="AM987" s="93"/>
      <c r="AN987" s="93"/>
      <c r="AO987" s="93"/>
      <c r="AP987" s="93"/>
      <c r="AQ987" s="93"/>
      <c r="AR987" s="93"/>
      <c r="AS987" s="93"/>
      <c r="AT987" s="93"/>
      <c r="AU987" s="92"/>
      <c r="AV987" s="93"/>
      <c r="AW987" s="93"/>
      <c r="AX987" s="93"/>
      <c r="AY987" s="93"/>
      <c r="AZ987" s="93"/>
      <c r="BA987" s="93"/>
      <c r="BB987" s="93"/>
      <c r="BC987" s="93"/>
      <c r="BD987" s="93"/>
      <c r="BE987" s="93"/>
      <c r="BF987" s="93"/>
      <c r="BG987" s="93"/>
      <c r="BH987" s="93"/>
      <c r="BI987" s="93"/>
      <c r="BJ987" s="93"/>
      <c r="BK987" s="93"/>
    </row>
    <row r="988" spans="1:63" x14ac:dyDescent="0.2">
      <c r="A988" s="91"/>
      <c r="B988" s="92"/>
      <c r="C988" s="93"/>
      <c r="D988" s="92"/>
      <c r="E988" s="92"/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  <c r="AA988" s="92"/>
      <c r="AB988" s="92"/>
      <c r="AC988" s="92"/>
      <c r="AD988" s="92"/>
      <c r="AE988" s="92"/>
      <c r="AF988" s="92"/>
      <c r="AG988" s="92"/>
      <c r="AH988" s="92"/>
      <c r="AI988" s="92"/>
      <c r="AJ988" s="92"/>
      <c r="AK988" s="92"/>
      <c r="AL988" s="93"/>
      <c r="AM988" s="93"/>
      <c r="AN988" s="93"/>
      <c r="AO988" s="93"/>
      <c r="AP988" s="93"/>
      <c r="AQ988" s="93"/>
      <c r="AR988" s="93"/>
      <c r="AS988" s="93"/>
      <c r="AT988" s="93"/>
      <c r="AU988" s="92"/>
      <c r="AV988" s="93"/>
      <c r="AW988" s="93"/>
      <c r="AX988" s="93"/>
      <c r="AY988" s="93"/>
      <c r="AZ988" s="93"/>
      <c r="BA988" s="93"/>
      <c r="BB988" s="93"/>
      <c r="BC988" s="93"/>
      <c r="BD988" s="93"/>
      <c r="BE988" s="93"/>
      <c r="BF988" s="93"/>
      <c r="BG988" s="93"/>
      <c r="BH988" s="93"/>
      <c r="BI988" s="93"/>
      <c r="BJ988" s="93"/>
      <c r="BK988" s="93"/>
    </row>
    <row r="989" spans="1:63" x14ac:dyDescent="0.2">
      <c r="A989" s="91"/>
      <c r="B989" s="92"/>
      <c r="C989" s="93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  <c r="AA989" s="92"/>
      <c r="AB989" s="92"/>
      <c r="AC989" s="92"/>
      <c r="AD989" s="92"/>
      <c r="AE989" s="92"/>
      <c r="AF989" s="92"/>
      <c r="AG989" s="92"/>
      <c r="AH989" s="92"/>
      <c r="AI989" s="92"/>
      <c r="AJ989" s="92"/>
      <c r="AK989" s="92"/>
      <c r="AL989" s="93"/>
      <c r="AM989" s="93"/>
      <c r="AN989" s="93"/>
      <c r="AO989" s="93"/>
      <c r="AP989" s="93"/>
      <c r="AQ989" s="93"/>
      <c r="AR989" s="93"/>
      <c r="AS989" s="93"/>
      <c r="AT989" s="93"/>
      <c r="AU989" s="92"/>
      <c r="AV989" s="93"/>
      <c r="AW989" s="93"/>
      <c r="AX989" s="93"/>
      <c r="AY989" s="93"/>
      <c r="AZ989" s="93"/>
      <c r="BA989" s="93"/>
      <c r="BB989" s="93"/>
      <c r="BC989" s="93"/>
      <c r="BD989" s="93"/>
      <c r="BE989" s="93"/>
      <c r="BF989" s="93"/>
      <c r="BG989" s="93"/>
      <c r="BH989" s="93"/>
      <c r="BI989" s="93"/>
      <c r="BJ989" s="93"/>
      <c r="BK989" s="93"/>
    </row>
    <row r="990" spans="1:63" x14ac:dyDescent="0.2">
      <c r="A990" s="91"/>
      <c r="B990" s="92"/>
      <c r="C990" s="93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  <c r="AA990" s="92"/>
      <c r="AB990" s="92"/>
      <c r="AC990" s="92"/>
      <c r="AD990" s="92"/>
      <c r="AE990" s="92"/>
      <c r="AF990" s="92"/>
      <c r="AG990" s="92"/>
      <c r="AH990" s="92"/>
      <c r="AI990" s="92"/>
      <c r="AJ990" s="92"/>
      <c r="AK990" s="92"/>
      <c r="AL990" s="93"/>
      <c r="AM990" s="93"/>
      <c r="AN990" s="93"/>
      <c r="AO990" s="93"/>
      <c r="AP990" s="93"/>
      <c r="AQ990" s="93"/>
      <c r="AR990" s="93"/>
      <c r="AS990" s="93"/>
      <c r="AT990" s="93"/>
      <c r="AU990" s="92"/>
      <c r="AV990" s="93"/>
      <c r="AW990" s="93"/>
      <c r="AX990" s="93"/>
      <c r="AY990" s="93"/>
      <c r="AZ990" s="93"/>
      <c r="BA990" s="93"/>
      <c r="BB990" s="93"/>
      <c r="BC990" s="93"/>
      <c r="BD990" s="93"/>
      <c r="BE990" s="93"/>
      <c r="BF990" s="93"/>
      <c r="BG990" s="93"/>
      <c r="BH990" s="93"/>
      <c r="BI990" s="93"/>
      <c r="BJ990" s="93"/>
      <c r="BK990" s="93"/>
    </row>
    <row r="991" spans="1:63" x14ac:dyDescent="0.2">
      <c r="A991" s="91"/>
      <c r="B991" s="92"/>
      <c r="C991" s="93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  <c r="AA991" s="92"/>
      <c r="AB991" s="92"/>
      <c r="AC991" s="92"/>
      <c r="AD991" s="92"/>
      <c r="AE991" s="92"/>
      <c r="AF991" s="92"/>
      <c r="AG991" s="92"/>
      <c r="AH991" s="92"/>
      <c r="AI991" s="92"/>
      <c r="AJ991" s="92"/>
      <c r="AK991" s="92"/>
      <c r="AL991" s="93"/>
      <c r="AM991" s="93"/>
      <c r="AN991" s="93"/>
      <c r="AO991" s="93"/>
      <c r="AP991" s="93"/>
      <c r="AQ991" s="93"/>
      <c r="AR991" s="93"/>
      <c r="AS991" s="93"/>
      <c r="AT991" s="93"/>
      <c r="AU991" s="92"/>
      <c r="AV991" s="93"/>
      <c r="AW991" s="93"/>
      <c r="AX991" s="93"/>
      <c r="AY991" s="93"/>
      <c r="AZ991" s="93"/>
      <c r="BA991" s="93"/>
      <c r="BB991" s="93"/>
      <c r="BC991" s="93"/>
      <c r="BD991" s="93"/>
      <c r="BE991" s="93"/>
      <c r="BF991" s="93"/>
      <c r="BG991" s="93"/>
      <c r="BH991" s="93"/>
      <c r="BI991" s="93"/>
      <c r="BJ991" s="93"/>
      <c r="BK991" s="93"/>
    </row>
    <row r="992" spans="1:63" x14ac:dyDescent="0.2">
      <c r="A992" s="91"/>
      <c r="B992" s="92"/>
      <c r="C992" s="93"/>
      <c r="D992" s="92"/>
      <c r="E992" s="92"/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  <c r="AA992" s="92"/>
      <c r="AB992" s="92"/>
      <c r="AC992" s="92"/>
      <c r="AD992" s="92"/>
      <c r="AE992" s="92"/>
      <c r="AF992" s="92"/>
      <c r="AG992" s="92"/>
      <c r="AH992" s="92"/>
      <c r="AI992" s="92"/>
      <c r="AJ992" s="92"/>
      <c r="AK992" s="92"/>
      <c r="AL992" s="93"/>
      <c r="AM992" s="93"/>
      <c r="AN992" s="93"/>
      <c r="AO992" s="93"/>
      <c r="AP992" s="93"/>
      <c r="AQ992" s="93"/>
      <c r="AR992" s="93"/>
      <c r="AS992" s="93"/>
      <c r="AT992" s="93"/>
      <c r="AU992" s="92"/>
      <c r="AV992" s="93"/>
      <c r="AW992" s="93"/>
      <c r="AX992" s="93"/>
      <c r="AY992" s="93"/>
      <c r="AZ992" s="93"/>
      <c r="BA992" s="93"/>
      <c r="BB992" s="93"/>
      <c r="BC992" s="93"/>
      <c r="BD992" s="93"/>
      <c r="BE992" s="93"/>
      <c r="BF992" s="93"/>
      <c r="BG992" s="93"/>
      <c r="BH992" s="93"/>
      <c r="BI992" s="93"/>
      <c r="BJ992" s="93"/>
      <c r="BK992" s="93"/>
    </row>
    <row r="993" spans="1:63" x14ac:dyDescent="0.2">
      <c r="A993" s="91"/>
      <c r="B993" s="92"/>
      <c r="C993" s="93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  <c r="AA993" s="92"/>
      <c r="AB993" s="92"/>
      <c r="AC993" s="92"/>
      <c r="AD993" s="92"/>
      <c r="AE993" s="92"/>
      <c r="AF993" s="92"/>
      <c r="AG993" s="92"/>
      <c r="AH993" s="92"/>
      <c r="AI993" s="92"/>
      <c r="AJ993" s="92"/>
      <c r="AK993" s="92"/>
      <c r="AL993" s="93"/>
      <c r="AM993" s="93"/>
      <c r="AN993" s="93"/>
      <c r="AO993" s="93"/>
      <c r="AP993" s="93"/>
      <c r="AQ993" s="93"/>
      <c r="AR993" s="93"/>
      <c r="AS993" s="93"/>
      <c r="AT993" s="93"/>
      <c r="AU993" s="92"/>
      <c r="AV993" s="93"/>
      <c r="AW993" s="93"/>
      <c r="AX993" s="93"/>
      <c r="AY993" s="93"/>
      <c r="AZ993" s="93"/>
      <c r="BA993" s="93"/>
      <c r="BB993" s="93"/>
      <c r="BC993" s="93"/>
      <c r="BD993" s="93"/>
      <c r="BE993" s="93"/>
      <c r="BF993" s="93"/>
      <c r="BG993" s="93"/>
      <c r="BH993" s="93"/>
      <c r="BI993" s="93"/>
      <c r="BJ993" s="93"/>
      <c r="BK993" s="93"/>
    </row>
    <row r="994" spans="1:63" x14ac:dyDescent="0.2">
      <c r="A994" s="91"/>
      <c r="B994" s="92"/>
      <c r="C994" s="93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92"/>
      <c r="AH994" s="92"/>
      <c r="AI994" s="92"/>
      <c r="AJ994" s="92"/>
      <c r="AK994" s="92"/>
      <c r="AL994" s="93"/>
      <c r="AM994" s="93"/>
      <c r="AN994" s="93"/>
      <c r="AO994" s="93"/>
      <c r="AP994" s="93"/>
      <c r="AQ994" s="93"/>
      <c r="AR994" s="93"/>
      <c r="AS994" s="93"/>
      <c r="AT994" s="93"/>
      <c r="AU994" s="92"/>
      <c r="AV994" s="93"/>
      <c r="AW994" s="93"/>
      <c r="AX994" s="93"/>
      <c r="AY994" s="93"/>
      <c r="AZ994" s="93"/>
      <c r="BA994" s="93"/>
      <c r="BB994" s="93"/>
      <c r="BC994" s="93"/>
      <c r="BD994" s="93"/>
      <c r="BE994" s="93"/>
      <c r="BF994" s="93"/>
      <c r="BG994" s="93"/>
      <c r="BH994" s="93"/>
      <c r="BI994" s="93"/>
      <c r="BJ994" s="93"/>
      <c r="BK994" s="93"/>
    </row>
    <row r="995" spans="1:63" x14ac:dyDescent="0.2">
      <c r="A995" s="91"/>
      <c r="B995" s="92"/>
      <c r="C995" s="93"/>
      <c r="D995" s="92"/>
      <c r="E995" s="92"/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  <c r="AA995" s="92"/>
      <c r="AB995" s="92"/>
      <c r="AC995" s="92"/>
      <c r="AD995" s="92"/>
      <c r="AE995" s="92"/>
      <c r="AF995" s="92"/>
      <c r="AG995" s="92"/>
      <c r="AH995" s="92"/>
      <c r="AI995" s="92"/>
      <c r="AJ995" s="92"/>
      <c r="AK995" s="92"/>
      <c r="AL995" s="93"/>
      <c r="AM995" s="93"/>
      <c r="AN995" s="93"/>
      <c r="AO995" s="93"/>
      <c r="AP995" s="93"/>
      <c r="AQ995" s="93"/>
      <c r="AR995" s="93"/>
      <c r="AS995" s="93"/>
      <c r="AT995" s="93"/>
      <c r="AU995" s="92"/>
      <c r="AV995" s="93"/>
      <c r="AW995" s="93"/>
      <c r="AX995" s="93"/>
      <c r="AY995" s="93"/>
      <c r="AZ995" s="93"/>
      <c r="BA995" s="93"/>
      <c r="BB995" s="93"/>
      <c r="BC995" s="93"/>
      <c r="BD995" s="93"/>
      <c r="BE995" s="93"/>
      <c r="BF995" s="93"/>
      <c r="BG995" s="93"/>
      <c r="BH995" s="93"/>
      <c r="BI995" s="93"/>
      <c r="BJ995" s="93"/>
      <c r="BK995" s="93"/>
    </row>
    <row r="996" spans="1:63" x14ac:dyDescent="0.2">
      <c r="A996" s="91"/>
      <c r="B996" s="92"/>
      <c r="C996" s="93"/>
      <c r="D996" s="92"/>
      <c r="E996" s="92"/>
      <c r="F996" s="92"/>
      <c r="G996" s="92"/>
      <c r="H996" s="92"/>
      <c r="I996" s="92"/>
      <c r="J996" s="92"/>
      <c r="K996" s="92"/>
      <c r="L996" s="92"/>
      <c r="M996" s="92"/>
      <c r="N996" s="92"/>
      <c r="O996" s="92"/>
      <c r="P996" s="92"/>
      <c r="Q996" s="92"/>
      <c r="R996" s="92"/>
      <c r="S996" s="92"/>
      <c r="T996" s="92"/>
      <c r="U996" s="92"/>
      <c r="V996" s="92"/>
      <c r="W996" s="92"/>
      <c r="X996" s="92"/>
      <c r="Y996" s="92"/>
      <c r="Z996" s="92"/>
      <c r="AA996" s="92"/>
      <c r="AB996" s="92"/>
      <c r="AC996" s="92"/>
      <c r="AD996" s="92"/>
      <c r="AE996" s="92"/>
      <c r="AF996" s="92"/>
      <c r="AG996" s="92"/>
      <c r="AH996" s="92"/>
      <c r="AI996" s="92"/>
      <c r="AJ996" s="92"/>
      <c r="AK996" s="92"/>
      <c r="AL996" s="93"/>
      <c r="AM996" s="93"/>
      <c r="AN996" s="93"/>
      <c r="AO996" s="93"/>
      <c r="AP996" s="93"/>
      <c r="AQ996" s="93"/>
      <c r="AR996" s="93"/>
      <c r="AS996" s="93"/>
      <c r="AT996" s="93"/>
      <c r="AU996" s="92"/>
      <c r="AV996" s="93"/>
      <c r="AW996" s="93"/>
      <c r="AX996" s="93"/>
      <c r="AY996" s="93"/>
      <c r="AZ996" s="93"/>
      <c r="BA996" s="93"/>
      <c r="BB996" s="93"/>
      <c r="BC996" s="93"/>
      <c r="BD996" s="93"/>
      <c r="BE996" s="93"/>
      <c r="BF996" s="93"/>
      <c r="BG996" s="93"/>
      <c r="BH996" s="93"/>
      <c r="BI996" s="93"/>
      <c r="BJ996" s="93"/>
      <c r="BK996" s="93"/>
    </row>
    <row r="997" spans="1:63" x14ac:dyDescent="0.2">
      <c r="A997" s="91"/>
      <c r="B997" s="92"/>
      <c r="C997" s="93"/>
      <c r="D997" s="92"/>
      <c r="E997" s="92"/>
      <c r="F997" s="92"/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  <c r="R997" s="92"/>
      <c r="S997" s="92"/>
      <c r="T997" s="92"/>
      <c r="U997" s="92"/>
      <c r="V997" s="92"/>
      <c r="W997" s="92"/>
      <c r="X997" s="92"/>
      <c r="Y997" s="92"/>
      <c r="Z997" s="92"/>
      <c r="AA997" s="92"/>
      <c r="AB997" s="92"/>
      <c r="AC997" s="92"/>
      <c r="AD997" s="92"/>
      <c r="AE997" s="92"/>
      <c r="AF997" s="92"/>
      <c r="AG997" s="92"/>
      <c r="AH997" s="92"/>
      <c r="AI997" s="92"/>
      <c r="AJ997" s="92"/>
      <c r="AK997" s="92"/>
      <c r="AL997" s="93"/>
      <c r="AM997" s="93"/>
      <c r="AN997" s="93"/>
      <c r="AO997" s="93"/>
      <c r="AP997" s="93"/>
      <c r="AQ997" s="93"/>
      <c r="AR997" s="93"/>
      <c r="AS997" s="93"/>
      <c r="AT997" s="93"/>
      <c r="AU997" s="92"/>
      <c r="AV997" s="93"/>
      <c r="AW997" s="93"/>
      <c r="AX997" s="93"/>
      <c r="AY997" s="93"/>
      <c r="AZ997" s="93"/>
      <c r="BA997" s="93"/>
      <c r="BB997" s="93"/>
      <c r="BC997" s="93"/>
      <c r="BD997" s="93"/>
      <c r="BE997" s="93"/>
      <c r="BF997" s="93"/>
      <c r="BG997" s="93"/>
      <c r="BH997" s="93"/>
      <c r="BI997" s="93"/>
      <c r="BJ997" s="93"/>
      <c r="BK997" s="93"/>
    </row>
    <row r="998" spans="1:63" x14ac:dyDescent="0.2">
      <c r="A998" s="91"/>
      <c r="B998" s="92"/>
      <c r="C998" s="93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  <c r="Z998" s="92"/>
      <c r="AA998" s="92"/>
      <c r="AB998" s="92"/>
      <c r="AC998" s="92"/>
      <c r="AD998" s="92"/>
      <c r="AE998" s="92"/>
      <c r="AF998" s="92"/>
      <c r="AG998" s="92"/>
      <c r="AH998" s="92"/>
      <c r="AI998" s="92"/>
      <c r="AJ998" s="92"/>
      <c r="AK998" s="92"/>
      <c r="AL998" s="93"/>
      <c r="AM998" s="93"/>
      <c r="AN998" s="93"/>
      <c r="AO998" s="93"/>
      <c r="AP998" s="93"/>
      <c r="AQ998" s="93"/>
      <c r="AR998" s="93"/>
      <c r="AS998" s="93"/>
      <c r="AT998" s="93"/>
      <c r="AU998" s="92"/>
      <c r="AV998" s="93"/>
      <c r="AW998" s="93"/>
      <c r="AX998" s="93"/>
      <c r="AY998" s="93"/>
      <c r="AZ998" s="93"/>
      <c r="BA998" s="93"/>
      <c r="BB998" s="93"/>
      <c r="BC998" s="93"/>
      <c r="BD998" s="93"/>
      <c r="BE998" s="93"/>
      <c r="BF998" s="93"/>
      <c r="BG998" s="93"/>
      <c r="BH998" s="93"/>
      <c r="BI998" s="93"/>
      <c r="BJ998" s="93"/>
      <c r="BK998" s="93"/>
    </row>
    <row r="999" spans="1:63" x14ac:dyDescent="0.2">
      <c r="A999" s="91"/>
      <c r="B999" s="92"/>
      <c r="C999" s="93"/>
      <c r="D999" s="92"/>
      <c r="E999" s="92"/>
      <c r="F999" s="92"/>
      <c r="G999" s="92"/>
      <c r="H999" s="92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  <c r="AA999" s="92"/>
      <c r="AB999" s="92"/>
      <c r="AC999" s="92"/>
      <c r="AD999" s="92"/>
      <c r="AE999" s="92"/>
      <c r="AF999" s="92"/>
      <c r="AG999" s="92"/>
      <c r="AH999" s="92"/>
      <c r="AI999" s="92"/>
      <c r="AJ999" s="92"/>
      <c r="AK999" s="92"/>
      <c r="AL999" s="93"/>
      <c r="AM999" s="93"/>
      <c r="AN999" s="93"/>
      <c r="AO999" s="93"/>
      <c r="AP999" s="93"/>
      <c r="AQ999" s="93"/>
      <c r="AR999" s="93"/>
      <c r="AS999" s="93"/>
      <c r="AT999" s="93"/>
      <c r="AU999" s="92"/>
      <c r="AV999" s="93"/>
      <c r="AW999" s="93"/>
      <c r="AX999" s="93"/>
      <c r="AY999" s="93"/>
      <c r="AZ999" s="93"/>
      <c r="BA999" s="93"/>
      <c r="BB999" s="93"/>
      <c r="BC999" s="93"/>
      <c r="BD999" s="93"/>
      <c r="BE999" s="93"/>
      <c r="BF999" s="93"/>
      <c r="BG999" s="93"/>
      <c r="BH999" s="93"/>
      <c r="BI999" s="93"/>
      <c r="BJ999" s="93"/>
      <c r="BK999" s="93"/>
    </row>
    <row r="1000" spans="1:63" x14ac:dyDescent="0.2">
      <c r="A1000" s="91"/>
      <c r="B1000" s="92"/>
      <c r="C1000" s="93"/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  <c r="R1000" s="92"/>
      <c r="S1000" s="92"/>
      <c r="T1000" s="92"/>
      <c r="U1000" s="92"/>
      <c r="V1000" s="92"/>
      <c r="W1000" s="92"/>
      <c r="X1000" s="92"/>
      <c r="Y1000" s="92"/>
      <c r="Z1000" s="92"/>
      <c r="AA1000" s="92"/>
      <c r="AB1000" s="92"/>
      <c r="AC1000" s="92"/>
      <c r="AD1000" s="92"/>
      <c r="AE1000" s="92"/>
      <c r="AF1000" s="92"/>
      <c r="AG1000" s="92"/>
      <c r="AH1000" s="92"/>
      <c r="AI1000" s="92"/>
      <c r="AJ1000" s="92"/>
      <c r="AK1000" s="92"/>
      <c r="AL1000" s="93"/>
      <c r="AM1000" s="93"/>
      <c r="AN1000" s="93"/>
      <c r="AO1000" s="93"/>
      <c r="AP1000" s="93"/>
      <c r="AQ1000" s="93"/>
      <c r="AR1000" s="93"/>
      <c r="AS1000" s="93"/>
      <c r="AT1000" s="93"/>
      <c r="AU1000" s="92"/>
      <c r="AV1000" s="93"/>
      <c r="AW1000" s="93"/>
      <c r="AX1000" s="93"/>
      <c r="AY1000" s="93"/>
      <c r="AZ1000" s="93"/>
      <c r="BA1000" s="93"/>
      <c r="BB1000" s="93"/>
      <c r="BC1000" s="93"/>
      <c r="BD1000" s="93"/>
      <c r="BE1000" s="93"/>
      <c r="BF1000" s="93"/>
      <c r="BG1000" s="93"/>
      <c r="BH1000" s="93"/>
      <c r="BI1000" s="93"/>
      <c r="BJ1000" s="93"/>
      <c r="BK1000" s="93"/>
    </row>
  </sheetData>
  <mergeCells count="10">
    <mergeCell ref="AK2:AT3"/>
    <mergeCell ref="AV2:BK3"/>
    <mergeCell ref="D3:G3"/>
    <mergeCell ref="H3:O3"/>
    <mergeCell ref="AA3:AI3"/>
    <mergeCell ref="P3:T3"/>
    <mergeCell ref="U3:Z3"/>
    <mergeCell ref="A2:A4"/>
    <mergeCell ref="C2:C3"/>
    <mergeCell ref="D2:AI2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00"/>
  <sheetViews>
    <sheetView workbookViewId="0">
      <pane xSplit="3" ySplit="6" topLeftCell="D63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46082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OVERALL!J1</f>
        <v>YOUI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0.75749999999999995</v>
      </c>
      <c r="C4" s="266" t="s">
        <v>70</v>
      </c>
      <c r="D4" s="265">
        <f t="shared" ref="D4:F4" si="0">IF(D5&lt;0%,0%,D$5)</f>
        <v>0.75750000000000006</v>
      </c>
      <c r="E4" s="265">
        <f t="shared" si="0"/>
        <v>0.75750000000000006</v>
      </c>
      <c r="F4" s="265">
        <f t="shared" si="0"/>
        <v>0.75750000000000006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0.75750000000000006</v>
      </c>
      <c r="E5" s="268">
        <f t="shared" si="1"/>
        <v>0.75750000000000006</v>
      </c>
      <c r="F5" s="268">
        <f t="shared" si="1"/>
        <v>0.75750000000000006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0.66666666666666663</v>
      </c>
      <c r="C6" s="271">
        <f>B6*OVERALL!C6</f>
        <v>9.9999999999999992E-2</v>
      </c>
      <c r="D6" s="272">
        <f>(COUNTIF(D7:D9, "y")/D10)*OVERALL!$C$6</f>
        <v>9.9999999999999992E-2</v>
      </c>
      <c r="E6" s="272">
        <f>(COUNTIF(E7:E9, "y")/E10)*OVERALL!$C$6</f>
        <v>9.9999999999999992E-2</v>
      </c>
      <c r="F6" s="272">
        <f>(COUNTIF(F7:F9, "y")/F10)*OVERALL!$C$6</f>
        <v>9.9999999999999992E-2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276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0.6</v>
      </c>
      <c r="C11" s="271">
        <f>B11*OVERALL!C11</f>
        <v>0.15</v>
      </c>
      <c r="D11" s="272">
        <f>(COUNTIF(D12:D18, "y")/D19)*OVERALL!$C$11</f>
        <v>0.15</v>
      </c>
      <c r="E11" s="272">
        <f>(COUNTIF(E12:E18, "y")/E19)*OVERALL!$C$11</f>
        <v>0.15</v>
      </c>
      <c r="F11" s="272">
        <f>(COUNTIF(F12:F18, "y")/F19)*OVERALL!$C$11</f>
        <v>0.15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1</v>
      </c>
      <c r="C13" s="275">
        <f t="shared" si="9"/>
        <v>3</v>
      </c>
      <c r="D13" s="277" t="str">
        <f t="shared" ref="D13:F13" si="11">IF(D59&lt;=3, "y", "n")</f>
        <v>y</v>
      </c>
      <c r="E13" s="277" t="str">
        <f t="shared" si="11"/>
        <v>y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0</v>
      </c>
      <c r="C15" s="275">
        <f t="shared" si="9"/>
        <v>3</v>
      </c>
      <c r="D15" s="276" t="s">
        <v>125</v>
      </c>
      <c r="E15" s="276" t="s">
        <v>125</v>
      </c>
      <c r="F15" s="276" t="s">
        <v>125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 t="str">
        <f t="shared" si="8"/>
        <v>-</v>
      </c>
      <c r="C16" s="275">
        <f t="shared" si="9"/>
        <v>0</v>
      </c>
      <c r="D16" s="276" t="s">
        <v>68</v>
      </c>
      <c r="E16" s="276" t="s">
        <v>68</v>
      </c>
      <c r="F16" s="276" t="s">
        <v>68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3" t="s">
        <v>68</v>
      </c>
      <c r="E17" s="282" t="s">
        <v>68</v>
      </c>
      <c r="F17" s="283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76" t="s">
        <v>126</v>
      </c>
      <c r="E18" s="276" t="s">
        <v>126</v>
      </c>
      <c r="F18" s="276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5</v>
      </c>
      <c r="E19" s="280">
        <f t="shared" si="12"/>
        <v>5</v>
      </c>
      <c r="F19" s="280">
        <f t="shared" si="12"/>
        <v>5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81" t="s">
        <v>126</v>
      </c>
      <c r="E24" s="281" t="s">
        <v>126</v>
      </c>
      <c r="F24" s="276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0.8</v>
      </c>
      <c r="C26" s="271">
        <f>B26*OVERALL!C26</f>
        <v>0.12</v>
      </c>
      <c r="D26" s="272">
        <f>(COUNTIF(D27:D31, "y")/D32)*OVERALL!$C$26</f>
        <v>0.12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76" t="s">
        <v>126</v>
      </c>
      <c r="E27" s="276" t="s">
        <v>126</v>
      </c>
      <c r="F27" s="276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76" t="s">
        <v>126</v>
      </c>
      <c r="E29" s="276" t="s">
        <v>126</v>
      </c>
      <c r="F29" s="276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81" t="s">
        <v>125</v>
      </c>
      <c r="E31" s="276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0.75</v>
      </c>
      <c r="C33" s="271">
        <f>B33*OVERALL!C33</f>
        <v>0.1875</v>
      </c>
      <c r="D33" s="272">
        <f>(COUNTIF(D34:D41, "y")/D42)*OVERALL!$C$33</f>
        <v>0.1875</v>
      </c>
      <c r="E33" s="272">
        <f>(COUNTIF(E34:E41, "y")/E42)*OVERALL!$C$33</f>
        <v>0.1875</v>
      </c>
      <c r="F33" s="272">
        <f>(COUNTIF(F34:F41, "y")/F42)*OVERALL!$C$33</f>
        <v>0.1875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1</v>
      </c>
      <c r="C35" s="275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</v>
      </c>
      <c r="C37" s="275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n</v>
      </c>
      <c r="F37" s="286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1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128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81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81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3" t="s">
        <v>125</v>
      </c>
      <c r="F51" s="303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2</v>
      </c>
      <c r="C59" s="275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3" t="s">
        <v>68</v>
      </c>
      <c r="E61" s="282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3" t="s">
        <v>68</v>
      </c>
      <c r="E62" s="282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3.0092592592592595E-4</v>
      </c>
      <c r="C65" s="327"/>
      <c r="D65" s="328">
        <v>3.0092592592592595E-4</v>
      </c>
      <c r="E65" s="328">
        <v>3.0092592592592595E-4</v>
      </c>
      <c r="F65" s="328">
        <v>3.0092592592592595E-4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3.7808641975308637E-4</v>
      </c>
      <c r="C66" s="332"/>
      <c r="D66" s="333">
        <v>3.7037037037037035E-4</v>
      </c>
      <c r="E66" s="333">
        <v>3.9351851851851852E-4</v>
      </c>
      <c r="F66" s="333">
        <v>3.7037037037037035E-4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6.8672839506172829E-4</v>
      </c>
      <c r="C67" s="332"/>
      <c r="D67" s="335">
        <v>6.7129629629629625E-4</v>
      </c>
      <c r="E67" s="335">
        <v>7.1759259259259259E-4</v>
      </c>
      <c r="F67" s="335">
        <v>6.7129629629629625E-4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8.1018518518518516E-4</v>
      </c>
      <c r="C68" s="332"/>
      <c r="D68" s="333">
        <v>7.8703703703703705E-4</v>
      </c>
      <c r="E68" s="333">
        <v>8.564814814814815E-4</v>
      </c>
      <c r="F68" s="333">
        <v>7.8703703703703705E-4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8.1018518518518516E-4</v>
      </c>
      <c r="C69" s="332"/>
      <c r="D69" s="335">
        <v>7.8703703703703705E-4</v>
      </c>
      <c r="E69" s="335">
        <v>8.564814814814815E-4</v>
      </c>
      <c r="F69" s="335">
        <v>7.8703703703703705E-4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9.8765432098765434E-4</v>
      </c>
      <c r="C70" s="338"/>
      <c r="D70" s="339">
        <v>9.7222222222222219E-4</v>
      </c>
      <c r="E70" s="339">
        <v>1.0185185185185184E-3</v>
      </c>
      <c r="F70" s="339">
        <v>9.7222222222222219E-4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52" t="s">
        <v>70</v>
      </c>
      <c r="E72" s="350" t="s">
        <v>70</v>
      </c>
      <c r="F72" s="352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78" customHeight="1" x14ac:dyDescent="0.2">
      <c r="A74" s="340" t="s">
        <v>70</v>
      </c>
      <c r="B74" s="382" t="s">
        <v>138</v>
      </c>
      <c r="C74" s="378"/>
      <c r="D74" s="390" t="s">
        <v>151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3.0092592592592595E-4</v>
      </c>
      <c r="C76" s="275">
        <f t="shared" ref="C76:C83" si="49">$C$2-COUNTIF(D76:F76, "-")</f>
        <v>3</v>
      </c>
      <c r="D76" s="346">
        <f t="shared" ref="D76:F76" si="50">D65</f>
        <v>3.0092592592592595E-4</v>
      </c>
      <c r="E76" s="346">
        <f t="shared" si="50"/>
        <v>3.0092592592592595E-4</v>
      </c>
      <c r="F76" s="346">
        <f t="shared" si="50"/>
        <v>3.0092592592592595E-4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3.0864197530864191E-4</v>
      </c>
      <c r="C77" s="275">
        <f t="shared" si="49"/>
        <v>3</v>
      </c>
      <c r="D77" s="346">
        <f t="shared" ref="D77:F77" si="51">D67-D66</f>
        <v>3.0092592592592589E-4</v>
      </c>
      <c r="E77" s="346">
        <f t="shared" si="51"/>
        <v>3.2407407407407406E-4</v>
      </c>
      <c r="F77" s="346">
        <f t="shared" si="51"/>
        <v>3.0092592592592589E-4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0</v>
      </c>
      <c r="C78" s="275">
        <f t="shared" si="49"/>
        <v>3</v>
      </c>
      <c r="D78" s="346">
        <f t="shared" ref="D78:F78" si="52">D69-D68</f>
        <v>0</v>
      </c>
      <c r="E78" s="346">
        <f t="shared" si="52"/>
        <v>0</v>
      </c>
      <c r="F78" s="346">
        <f t="shared" si="52"/>
        <v>0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6.0956790123456786E-4</v>
      </c>
      <c r="C79" s="275">
        <f t="shared" si="49"/>
        <v>3</v>
      </c>
      <c r="D79" s="346">
        <f t="shared" ref="D79:F79" si="53">SUM(D76:D78)</f>
        <v>6.018518518518519E-4</v>
      </c>
      <c r="E79" s="346">
        <f t="shared" si="53"/>
        <v>6.2500000000000001E-4</v>
      </c>
      <c r="F79" s="346">
        <f t="shared" si="53"/>
        <v>6.018518518518519E-4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2.006172839506173E-4</v>
      </c>
      <c r="C80" s="275">
        <f t="shared" si="49"/>
        <v>3</v>
      </c>
      <c r="D80" s="346">
        <f t="shared" ref="D80:F80" si="54">(D66-D65)+(D68-D67)</f>
        <v>1.851851851851852E-4</v>
      </c>
      <c r="E80" s="346">
        <f t="shared" si="54"/>
        <v>2.3148148148148149E-4</v>
      </c>
      <c r="F80" s="346">
        <f t="shared" si="54"/>
        <v>1.851851851851852E-4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8.1018518518518516E-4</v>
      </c>
      <c r="C81" s="275">
        <f t="shared" si="49"/>
        <v>3</v>
      </c>
      <c r="D81" s="346">
        <f t="shared" ref="D81:F81" si="55">SUM(D79:D80)</f>
        <v>7.8703703703703705E-4</v>
      </c>
      <c r="E81" s="346">
        <f t="shared" si="55"/>
        <v>8.564814814814815E-4</v>
      </c>
      <c r="F81" s="346">
        <f t="shared" si="55"/>
        <v>7.8703703703703705E-4</v>
      </c>
    </row>
    <row r="82" spans="1:6" ht="15.75" customHeight="1" x14ac:dyDescent="0.2">
      <c r="A82" s="273" t="str">
        <f>OVERALL!A69</f>
        <v>WAIT TIME</v>
      </c>
      <c r="B82" s="347">
        <f t="shared" si="48"/>
        <v>1.7746913580246907E-4</v>
      </c>
      <c r="C82" s="275">
        <f t="shared" si="49"/>
        <v>3</v>
      </c>
      <c r="D82" s="347">
        <f t="shared" ref="D82:F82" si="56">IF(D70="-", "-", D70-D69)</f>
        <v>1.8518518518518515E-4</v>
      </c>
      <c r="E82" s="347">
        <f t="shared" si="56"/>
        <v>1.6203703703703692E-4</v>
      </c>
      <c r="F82" s="347">
        <f t="shared" si="56"/>
        <v>1.8518518518518515E-4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9.8765432098765434E-4</v>
      </c>
      <c r="C83" s="275">
        <f t="shared" si="49"/>
        <v>3</v>
      </c>
      <c r="D83" s="346">
        <f t="shared" ref="D83:F83" si="57">SUM(D81:D82)</f>
        <v>9.7222222222222219E-4</v>
      </c>
      <c r="E83" s="346">
        <f t="shared" si="57"/>
        <v>1.0185185185185184E-3</v>
      </c>
      <c r="F83" s="346">
        <f t="shared" si="57"/>
        <v>9.7222222222222219E-4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94" t="s">
        <v>71</v>
      </c>
      <c r="B1" s="94" t="s">
        <v>9</v>
      </c>
      <c r="C1" s="94" t="s">
        <v>10</v>
      </c>
      <c r="D1" s="94" t="s">
        <v>11</v>
      </c>
      <c r="E1" s="94" t="s">
        <v>12</v>
      </c>
      <c r="F1" s="94" t="s">
        <v>13</v>
      </c>
      <c r="G1" s="94" t="s">
        <v>14</v>
      </c>
      <c r="H1" s="94" t="s">
        <v>15</v>
      </c>
      <c r="I1" s="94" t="s">
        <v>16</v>
      </c>
      <c r="J1" s="94" t="s">
        <v>17</v>
      </c>
      <c r="K1" s="94" t="s">
        <v>18</v>
      </c>
      <c r="L1" s="94" t="s">
        <v>19</v>
      </c>
      <c r="M1" s="94" t="s">
        <v>20</v>
      </c>
      <c r="N1" s="94" t="s">
        <v>21</v>
      </c>
      <c r="O1" s="94" t="s">
        <v>22</v>
      </c>
      <c r="P1" s="94" t="s">
        <v>23</v>
      </c>
      <c r="Q1" s="94" t="s">
        <v>24</v>
      </c>
      <c r="R1" s="94" t="s">
        <v>25</v>
      </c>
      <c r="S1" s="94" t="s">
        <v>26</v>
      </c>
      <c r="T1" s="94" t="s">
        <v>27</v>
      </c>
      <c r="U1" s="94" t="s">
        <v>28</v>
      </c>
      <c r="V1" s="94" t="s">
        <v>29</v>
      </c>
      <c r="W1" s="94" t="s">
        <v>30</v>
      </c>
      <c r="X1" s="94" t="s">
        <v>31</v>
      </c>
      <c r="Y1" s="94" t="s">
        <v>32</v>
      </c>
      <c r="Z1" s="94" t="s">
        <v>33</v>
      </c>
      <c r="AA1" s="94" t="s">
        <v>34</v>
      </c>
      <c r="AB1" s="94" t="s">
        <v>35</v>
      </c>
      <c r="AC1" s="94" t="s">
        <v>36</v>
      </c>
      <c r="AD1" s="94" t="s">
        <v>37</v>
      </c>
      <c r="AE1" s="94" t="s">
        <v>38</v>
      </c>
      <c r="AF1" s="94" t="s">
        <v>39</v>
      </c>
      <c r="AG1" s="94" t="s">
        <v>40</v>
      </c>
      <c r="AH1" s="94" t="s">
        <v>41</v>
      </c>
      <c r="AI1" s="94" t="s">
        <v>42</v>
      </c>
      <c r="AJ1" s="94" t="s">
        <v>43</v>
      </c>
      <c r="AK1" s="94" t="s">
        <v>44</v>
      </c>
      <c r="AL1" s="94" t="s">
        <v>45</v>
      </c>
      <c r="AM1" s="94" t="s">
        <v>46</v>
      </c>
      <c r="AN1" s="94" t="s">
        <v>47</v>
      </c>
      <c r="AO1" s="94" t="s">
        <v>48</v>
      </c>
      <c r="AP1" s="94" t="s">
        <v>49</v>
      </c>
      <c r="AQ1" s="94" t="s">
        <v>50</v>
      </c>
      <c r="AR1" s="94" t="s">
        <v>51</v>
      </c>
      <c r="AS1" s="94" t="s">
        <v>52</v>
      </c>
      <c r="AT1" s="94" t="s">
        <v>53</v>
      </c>
      <c r="AU1" s="94" t="s">
        <v>54</v>
      </c>
      <c r="AV1" s="94" t="s">
        <v>55</v>
      </c>
      <c r="AW1" s="94" t="s">
        <v>56</v>
      </c>
      <c r="AX1" s="94" t="s">
        <v>57</v>
      </c>
      <c r="AY1" s="94" t="s">
        <v>58</v>
      </c>
      <c r="AZ1" s="94" t="s">
        <v>59</v>
      </c>
      <c r="BA1" s="94" t="s">
        <v>60</v>
      </c>
      <c r="BB1" s="94" t="s">
        <v>61</v>
      </c>
      <c r="BC1" s="94" t="s">
        <v>62</v>
      </c>
      <c r="BD1" s="94" t="s">
        <v>63</v>
      </c>
      <c r="BE1" s="94" t="s">
        <v>64</v>
      </c>
      <c r="BF1" s="94" t="s">
        <v>65</v>
      </c>
      <c r="BG1" s="94" t="s">
        <v>66</v>
      </c>
      <c r="BH1" s="94" t="s">
        <v>67</v>
      </c>
    </row>
    <row r="2" spans="1:60" ht="15.75" customHeight="1" x14ac:dyDescent="0.2">
      <c r="A2" s="95" t="str">
        <f>IF(LEN(REPORT!A5)&gt;2,REPORT!A5,"")</f>
        <v>AAMI</v>
      </c>
      <c r="B2" s="94">
        <f t="array" ref="B2">IFERROR(INDEX(REPORT!$A$4:$BZ$100,MATCH($A2,REPORT!$A$4:$A$100,0),MATCH(B$1,REPORT!$A$4:$BZ$4,0)),"")</f>
        <v>0.39805555555555561</v>
      </c>
      <c r="C2" s="94">
        <f t="array" ref="C2">IFERROR(INDEX(REPORT!$A$4:$BZ$100,MATCH($A2,REPORT!$A$4:$A$100,0),MATCH(C$1,REPORT!$A$4:$BZ$4,0)),"")</f>
        <v>0</v>
      </c>
      <c r="D2" s="94">
        <f t="array" ref="D2">IFERROR(INDEX(REPORT!$A$4:$BZ$100,MATCH($A2,REPORT!$A$4:$A$100,0),MATCH(D$1,REPORT!$A$4:$BZ$4,0)),"")</f>
        <v>0</v>
      </c>
      <c r="E2" s="94">
        <f t="array" ref="E2">IFERROR(INDEX(REPORT!$A$4:$BZ$100,MATCH($A2,REPORT!$A$4:$A$100,0),MATCH(E$1,REPORT!$A$4:$BZ$4,0)),"")</f>
        <v>0</v>
      </c>
      <c r="F2" s="94">
        <f t="array" ref="F2">IFERROR(INDEX(REPORT!$A$4:$BZ$100,MATCH($A2,REPORT!$A$4:$A$100,0),MATCH(F$1,REPORT!$A$4:$BZ$4,0)),"")</f>
        <v>0</v>
      </c>
      <c r="G2" s="94">
        <f t="array" ref="G2">IFERROR(INDEX(REPORT!$A$4:$BZ$100,MATCH($A2,REPORT!$A$4:$A$100,0),MATCH(G$1,REPORT!$A$4:$BZ$4,0)),"")</f>
        <v>0.52380952380952384</v>
      </c>
      <c r="H2" s="94">
        <f t="array" ref="H2">IFERROR(INDEX(REPORT!$A$4:$BZ$100,MATCH($A2,REPORT!$A$4:$A$100,0),MATCH(H$1,REPORT!$A$4:$BZ$4,0)),"")</f>
        <v>0</v>
      </c>
      <c r="I2" s="94">
        <f t="array" ref="I2">IFERROR(INDEX(REPORT!$A$4:$BZ$100,MATCH($A2,REPORT!$A$4:$A$100,0),MATCH(I$1,REPORT!$A$4:$BZ$4,0)),"")</f>
        <v>0.66666666666666663</v>
      </c>
      <c r="J2" s="94">
        <f t="array" ref="J2">IFERROR(INDEX(REPORT!$A$4:$BZ$100,MATCH($A2,REPORT!$A$4:$A$100,0),MATCH(J$1,REPORT!$A$4:$BZ$4,0)),"")</f>
        <v>1</v>
      </c>
      <c r="K2" s="94">
        <f t="array" ref="K2">IFERROR(INDEX(REPORT!$A$4:$BZ$100,MATCH($A2,REPORT!$A$4:$A$100,0),MATCH(K$1,REPORT!$A$4:$BZ$4,0)),"")</f>
        <v>1</v>
      </c>
      <c r="L2" s="94">
        <f t="array" ref="L2">IFERROR(INDEX(REPORT!$A$4:$BZ$100,MATCH($A2,REPORT!$A$4:$A$100,0),MATCH(L$1,REPORT!$A$4:$BZ$4,0)),"")</f>
        <v>0</v>
      </c>
      <c r="M2" s="94" t="str">
        <f t="array" ref="M2">IFERROR(INDEX(REPORT!$A$4:$BZ$100,MATCH($A2,REPORT!$A$4:$A$100,0),MATCH(M$1,REPORT!$A$4:$BZ$4,0)),"")</f>
        <v>-</v>
      </c>
      <c r="N2" s="94">
        <f t="array" ref="N2">IFERROR(INDEX(REPORT!$A$4:$BZ$100,MATCH($A2,REPORT!$A$4:$A$100,0),MATCH(N$1,REPORT!$A$4:$BZ$4,0)),"")</f>
        <v>1</v>
      </c>
      <c r="O2" s="94">
        <f t="array" ref="O2">IFERROR(INDEX(REPORT!$A$4:$BZ$100,MATCH($A2,REPORT!$A$4:$A$100,0),MATCH(O$1,REPORT!$A$4:$BZ$4,0)),"")</f>
        <v>0.91666666666666663</v>
      </c>
      <c r="P2" s="94">
        <f t="array" ref="P2">IFERROR(INDEX(REPORT!$A$4:$BZ$100,MATCH($A2,REPORT!$A$4:$A$100,0),MATCH(P$1,REPORT!$A$4:$BZ$4,0)),"")</f>
        <v>1</v>
      </c>
      <c r="Q2" s="94">
        <f t="array" ref="Q2">IFERROR(INDEX(REPORT!$A$4:$BZ$100,MATCH($A2,REPORT!$A$4:$A$100,0),MATCH(Q$1,REPORT!$A$4:$BZ$4,0)),"")</f>
        <v>0.66666666666666663</v>
      </c>
      <c r="R2" s="94">
        <f t="array" ref="R2">IFERROR(INDEX(REPORT!$A$4:$BZ$100,MATCH($A2,REPORT!$A$4:$A$100,0),MATCH(R$1,REPORT!$A$4:$BZ$4,0)),"")</f>
        <v>1</v>
      </c>
      <c r="S2" s="94">
        <f t="array" ref="S2">IFERROR(INDEX(REPORT!$A$4:$BZ$100,MATCH($A2,REPORT!$A$4:$A$100,0),MATCH(S$1,REPORT!$A$4:$BZ$4,0)),"")</f>
        <v>1</v>
      </c>
      <c r="T2" s="94">
        <f t="array" ref="T2">IFERROR(INDEX(REPORT!$A$4:$BZ$100,MATCH($A2,REPORT!$A$4:$A$100,0),MATCH(T$1,REPORT!$A$4:$BZ$4,0)),"")</f>
        <v>0.8</v>
      </c>
      <c r="U2" s="94">
        <f t="array" ref="U2">IFERROR(INDEX(REPORT!$A$4:$BZ$100,MATCH($A2,REPORT!$A$4:$A$100,0),MATCH(U$1,REPORT!$A$4:$BZ$4,0)),"")</f>
        <v>0</v>
      </c>
      <c r="V2" s="94">
        <f t="array" ref="V2">IFERROR(INDEX(REPORT!$A$4:$BZ$100,MATCH($A2,REPORT!$A$4:$A$100,0),MATCH(V$1,REPORT!$A$4:$BZ$4,0)),"")</f>
        <v>1</v>
      </c>
      <c r="W2" s="94">
        <f t="array" ref="W2">IFERROR(INDEX(REPORT!$A$4:$BZ$100,MATCH($A2,REPORT!$A$4:$A$100,0),MATCH(W$1,REPORT!$A$4:$BZ$4,0)),"")</f>
        <v>1</v>
      </c>
      <c r="X2" s="94">
        <f t="array" ref="X2">IFERROR(INDEX(REPORT!$A$4:$BZ$100,MATCH($A2,REPORT!$A$4:$A$100,0),MATCH(X$1,REPORT!$A$4:$BZ$4,0)),"")</f>
        <v>1</v>
      </c>
      <c r="Y2" s="94">
        <f t="array" ref="Y2">IFERROR(INDEX(REPORT!$A$4:$BZ$100,MATCH($A2,REPORT!$A$4:$A$100,0),MATCH(Y$1,REPORT!$A$4:$BZ$4,0)),"")</f>
        <v>1</v>
      </c>
      <c r="Z2" s="94">
        <f t="array" ref="Z2">IFERROR(INDEX(REPORT!$A$4:$BZ$100,MATCH($A2,REPORT!$A$4:$A$100,0),MATCH(Z$1,REPORT!$A$4:$BZ$4,0)),"")</f>
        <v>0.41666666666666663</v>
      </c>
      <c r="AA2" s="94">
        <f t="array" ref="AA2">IFERROR(INDEX(REPORT!$A$4:$BZ$100,MATCH($A2,REPORT!$A$4:$A$100,0),MATCH(AA$1,REPORT!$A$4:$BZ$4,0)),"")</f>
        <v>0</v>
      </c>
      <c r="AB2" s="94">
        <f t="array" ref="AB2">IFERROR(INDEX(REPORT!$A$4:$BZ$100,MATCH($A2,REPORT!$A$4:$A$100,0),MATCH(AB$1,REPORT!$A$4:$BZ$4,0)),"")</f>
        <v>0.33333333333333331</v>
      </c>
      <c r="AC2" s="94">
        <f t="array" ref="AC2">IFERROR(INDEX(REPORT!$A$4:$BZ$100,MATCH($A2,REPORT!$A$4:$A$100,0),MATCH(AC$1,REPORT!$A$4:$BZ$4,0)),"")</f>
        <v>0.33333333333333331</v>
      </c>
      <c r="AD2" s="94">
        <f t="array" ref="AD2">IFERROR(INDEX(REPORT!$A$4:$BZ$100,MATCH($A2,REPORT!$A$4:$A$100,0),MATCH(AD$1,REPORT!$A$4:$BZ$4,0)),"")</f>
        <v>0.33333333333333331</v>
      </c>
      <c r="AE2" s="94">
        <f t="array" ref="AE2">IFERROR(INDEX(REPORT!$A$4:$BZ$100,MATCH($A2,REPORT!$A$4:$A$100,0),MATCH(AE$1,REPORT!$A$4:$BZ$4,0)),"")</f>
        <v>0.33333333333333331</v>
      </c>
      <c r="AF2" s="94">
        <f t="array" ref="AF2">IFERROR(INDEX(REPORT!$A$4:$BZ$100,MATCH($A2,REPORT!$A$4:$A$100,0),MATCH(AF$1,REPORT!$A$4:$BZ$4,0)),"")</f>
        <v>0.66666666666666663</v>
      </c>
      <c r="AG2" s="94">
        <f t="array" ref="AG2">IFERROR(INDEX(REPORT!$A$4:$BZ$100,MATCH($A2,REPORT!$A$4:$A$100,0),MATCH(AG$1,REPORT!$A$4:$BZ$4,0)),"")</f>
        <v>0.66666666666666663</v>
      </c>
      <c r="AH2" s="94">
        <f t="array" ref="AH2">IFERROR(INDEX(REPORT!$A$4:$BZ$100,MATCH($A2,REPORT!$A$4:$A$100,0),MATCH(AH$1,REPORT!$A$4:$BZ$4,0)),"")</f>
        <v>0.66666666666666663</v>
      </c>
      <c r="AI2" s="94">
        <f t="array" ref="AI2">IFERROR(INDEX(REPORT!$A$4:$BZ$100,MATCH($A2,REPORT!$A$4:$A$100,0),MATCH(AI$1,REPORT!$A$4:$BZ$4,0)),"")</f>
        <v>0.33333333333333331</v>
      </c>
      <c r="AJ2" s="94">
        <f t="array" ref="AJ2">IFERROR(INDEX(REPORT!$A$4:$BZ$100,MATCH($A2,REPORT!$A$4:$A$100,0),MATCH(AJ$1,REPORT!$A$4:$BZ$4,0)),"")</f>
        <v>0</v>
      </c>
      <c r="AK2" s="94">
        <f t="array" ref="AK2">IFERROR(INDEX(REPORT!$A$4:$BZ$100,MATCH($A2,REPORT!$A$4:$A$100,0),MATCH(AK$1,REPORT!$A$4:$BZ$4,0)),"")</f>
        <v>0</v>
      </c>
      <c r="AL2" s="94">
        <f t="array" ref="AL2">IFERROR(INDEX(REPORT!$A$4:$BZ$100,MATCH($A2,REPORT!$A$4:$A$100,0),MATCH(AL$1,REPORT!$A$4:$BZ$4,0)),"")</f>
        <v>0</v>
      </c>
      <c r="AM2" s="94">
        <f t="array" ref="AM2">IFERROR(INDEX(REPORT!$A$4:$BZ$100,MATCH($A2,REPORT!$A$4:$A$100,0),MATCH(AM$1,REPORT!$A$4:$BZ$4,0)),"")</f>
        <v>0</v>
      </c>
      <c r="AN2" s="94">
        <f t="array" ref="AN2">IFERROR(INDEX(REPORT!$A$4:$BZ$100,MATCH($A2,REPORT!$A$4:$A$100,0),MATCH(AN$1,REPORT!$A$4:$BZ$4,0)),"")</f>
        <v>0</v>
      </c>
      <c r="AO2" s="94">
        <f t="array" ref="AO2">IFERROR(INDEX(REPORT!$A$4:$BZ$100,MATCH($A2,REPORT!$A$4:$A$100,0),MATCH(AO$1,REPORT!$A$4:$BZ$4,0)),"")</f>
        <v>0</v>
      </c>
      <c r="AP2" s="94">
        <f t="array" ref="AP2">IFERROR(INDEX(REPORT!$A$4:$BZ$100,MATCH($A2,REPORT!$A$4:$A$100,0),MATCH(AP$1,REPORT!$A$4:$BZ$4,0)),"")</f>
        <v>0</v>
      </c>
      <c r="AQ2" s="94">
        <f t="array" ref="AQ2">IFERROR(INDEX(REPORT!$A$4:$BZ$100,MATCH($A2,REPORT!$A$4:$A$100,0),MATCH(AQ$1,REPORT!$A$4:$BZ$4,0)),"")</f>
        <v>0.33333333333333331</v>
      </c>
      <c r="AR2" s="94">
        <f t="array" ref="AR2">IFERROR(INDEX(REPORT!$A$4:$BZ$100,MATCH($A2,REPORT!$A$4:$A$100,0),MATCH(AR$1,REPORT!$A$4:$BZ$4,0)),"")</f>
        <v>0</v>
      </c>
      <c r="AS2" s="94">
        <f t="array" ref="AS2">IFERROR(INDEX(REPORT!$A$4:$BZ$100,MATCH($A2,REPORT!$A$4:$A$100,0),MATCH(AS$1,REPORT!$A$4:$BZ$4,0)),"")</f>
        <v>0.66666666666666663</v>
      </c>
      <c r="AT2" s="94">
        <f t="array" ref="AT2">IFERROR(INDEX(REPORT!$A$4:$BZ$100,MATCH($A2,REPORT!$A$4:$A$100,0),MATCH(AT$1,REPORT!$A$4:$BZ$4,0)),"")</f>
        <v>0</v>
      </c>
      <c r="AU2" s="94">
        <f t="array" ref="AU2">IFERROR(INDEX(REPORT!$A$4:$BZ$100,MATCH($A2,REPORT!$A$4:$A$100,0),MATCH(AU$1,REPORT!$A$4:$BZ$4,0)),"")</f>
        <v>0</v>
      </c>
      <c r="AV2" s="94">
        <f t="array" ref="AV2">IFERROR(INDEX(REPORT!$A$4:$BZ$100,MATCH($A2,REPORT!$A$4:$A$100,0),MATCH(AV$1,REPORT!$A$4:$BZ$4,0)),"")</f>
        <v>1</v>
      </c>
      <c r="AW2" s="94">
        <f t="array" ref="AW2">IFERROR(INDEX(REPORT!$A$4:$BZ$100,MATCH($A2,REPORT!$A$4:$A$100,0),MATCH(AW$1,REPORT!$A$4:$BZ$4,0)),"")</f>
        <v>3</v>
      </c>
      <c r="AX2" s="94">
        <f t="array" ref="AX2">IFERROR(INDEX(REPORT!$A$4:$BZ$100,MATCH($A2,REPORT!$A$4:$A$100,0),MATCH(AX$1,REPORT!$A$4:$BZ$4,0)),"")</f>
        <v>0</v>
      </c>
      <c r="AY2" s="94">
        <f t="array" ref="AY2">IFERROR(INDEX(REPORT!$A$4:$BZ$100,MATCH($A2,REPORT!$A$4:$A$100,0),MATCH(AY$1,REPORT!$A$4:$BZ$4,0)),"")</f>
        <v>0</v>
      </c>
      <c r="AZ2" s="94">
        <f t="array" ref="AZ2">IFERROR(INDEX(REPORT!$A$4:$BZ$100,MATCH($A2,REPORT!$A$4:$A$100,0),MATCH(AZ$1,REPORT!$A$4:$BZ$4,0)),"")</f>
        <v>0</v>
      </c>
      <c r="BA2" s="94">
        <f t="array" ref="BA2">IFERROR(INDEX(REPORT!$A$4:$BZ$100,MATCH($A2,REPORT!$A$4:$A$100,0),MATCH(BA$1,REPORT!$A$4:$BZ$4,0)),"")</f>
        <v>8.1018518518518516E-5</v>
      </c>
      <c r="BB2" s="94">
        <f t="array" ref="BB2">IFERROR(INDEX(REPORT!$A$4:$BZ$100,MATCH($A2,REPORT!$A$4:$A$100,0),MATCH(BB$1,REPORT!$A$4:$BZ$4,0)),"")</f>
        <v>0</v>
      </c>
      <c r="BC2" s="94">
        <f t="array" ref="BC2">IFERROR(INDEX(REPORT!$A$4:$BZ$100,MATCH($A2,REPORT!$A$4:$A$100,0),MATCH(BC$1,REPORT!$A$4:$BZ$4,0)),"")</f>
        <v>3.8194444444444446E-4</v>
      </c>
      <c r="BD2" s="94">
        <f t="array" ref="BD2">IFERROR(INDEX(REPORT!$A$4:$BZ$100,MATCH($A2,REPORT!$A$4:$A$100,0),MATCH(BD$1,REPORT!$A$4:$BZ$4,0)),"")</f>
        <v>4.6296296296296298E-4</v>
      </c>
      <c r="BE2" s="94">
        <f t="array" ref="BE2">IFERROR(INDEX(REPORT!$A$4:$BZ$100,MATCH($A2,REPORT!$A$4:$A$100,0),MATCH(BE$1,REPORT!$A$4:$BZ$4,0)),"")</f>
        <v>8.1018518518518516E-4</v>
      </c>
      <c r="BF2" s="94">
        <f t="array" ref="BF2">IFERROR(INDEX(REPORT!$A$4:$BZ$100,MATCH($A2,REPORT!$A$4:$A$100,0),MATCH(BF$1,REPORT!$A$4:$BZ$4,0)),"")</f>
        <v>1.273148148148148E-3</v>
      </c>
      <c r="BG2" s="94">
        <f t="array" ref="BG2">IFERROR(INDEX(REPORT!$A$4:$BZ$100,MATCH($A2,REPORT!$A$4:$A$100,0),MATCH(BG$1,REPORT!$A$4:$BZ$4,0)),"")</f>
        <v>2.4537037037037036E-3</v>
      </c>
      <c r="BH2" s="94">
        <f t="array" ref="BH2">IFERROR(INDEX(REPORT!$A$4:$BZ$100,MATCH($A2,REPORT!$A$4:$A$100,0),MATCH(BH$1,REPORT!$A$4:$BZ$4,0)),"")</f>
        <v>3.7268518518518523E-3</v>
      </c>
    </row>
    <row r="3" spans="1:60" ht="15.75" customHeight="1" x14ac:dyDescent="0.2">
      <c r="A3" s="95" t="str">
        <f>IF(LEN(REPORT!A6)&gt;2,REPORT!A6,"")</f>
        <v>ALLIANZ</v>
      </c>
      <c r="B3" s="94">
        <f t="array" ref="B3">IFERROR(INDEX(REPORT!$A$4:$BZ$100,MATCH($A3,REPORT!$A$4:$A$100,0),MATCH(B$1,REPORT!$A$4:$BZ$4,0)),"")</f>
        <v>0.56904761904761902</v>
      </c>
      <c r="C3" s="94">
        <f t="array" ref="C3">IFERROR(INDEX(REPORT!$A$4:$BZ$100,MATCH($A3,REPORT!$A$4:$A$100,0),MATCH(C$1,REPORT!$A$4:$BZ$4,0)),"")</f>
        <v>0.66666666666666663</v>
      </c>
      <c r="D3" s="94">
        <f t="array" ref="D3">IFERROR(INDEX(REPORT!$A$4:$BZ$100,MATCH($A3,REPORT!$A$4:$A$100,0),MATCH(D$1,REPORT!$A$4:$BZ$4,0)),"")</f>
        <v>1</v>
      </c>
      <c r="E3" s="94">
        <f t="array" ref="E3">IFERROR(INDEX(REPORT!$A$4:$BZ$100,MATCH($A3,REPORT!$A$4:$A$100,0),MATCH(E$1,REPORT!$A$4:$BZ$4,0)),"")</f>
        <v>0</v>
      </c>
      <c r="F3" s="94">
        <f t="array" ref="F3">IFERROR(INDEX(REPORT!$A$4:$BZ$100,MATCH($A3,REPORT!$A$4:$A$100,0),MATCH(F$1,REPORT!$A$4:$BZ$4,0)),"")</f>
        <v>1</v>
      </c>
      <c r="G3" s="94">
        <f t="array" ref="G3">IFERROR(INDEX(REPORT!$A$4:$BZ$100,MATCH($A3,REPORT!$A$4:$A$100,0),MATCH(G$1,REPORT!$A$4:$BZ$4,0)),"")</f>
        <v>0.42857142857142855</v>
      </c>
      <c r="H3" s="94">
        <f t="array" ref="H3">IFERROR(INDEX(REPORT!$A$4:$BZ$100,MATCH($A3,REPORT!$A$4:$A$100,0),MATCH(H$1,REPORT!$A$4:$BZ$4,0)),"")</f>
        <v>0</v>
      </c>
      <c r="I3" s="94">
        <f t="array" ref="I3">IFERROR(INDEX(REPORT!$A$4:$BZ$100,MATCH($A3,REPORT!$A$4:$A$100,0),MATCH(I$1,REPORT!$A$4:$BZ$4,0)),"")</f>
        <v>0</v>
      </c>
      <c r="J3" s="94">
        <f t="array" ref="J3">IFERROR(INDEX(REPORT!$A$4:$BZ$100,MATCH($A3,REPORT!$A$4:$A$100,0),MATCH(J$1,REPORT!$A$4:$BZ$4,0)),"")</f>
        <v>1</v>
      </c>
      <c r="K3" s="94">
        <f t="array" ref="K3">IFERROR(INDEX(REPORT!$A$4:$BZ$100,MATCH($A3,REPORT!$A$4:$A$100,0),MATCH(K$1,REPORT!$A$4:$BZ$4,0)),"")</f>
        <v>1</v>
      </c>
      <c r="L3" s="94">
        <f t="array" ref="L3">IFERROR(INDEX(REPORT!$A$4:$BZ$100,MATCH($A3,REPORT!$A$4:$A$100,0),MATCH(L$1,REPORT!$A$4:$BZ$4,0)),"")</f>
        <v>0</v>
      </c>
      <c r="M3" s="94" t="str">
        <f t="array" ref="M3">IFERROR(INDEX(REPORT!$A$4:$BZ$100,MATCH($A3,REPORT!$A$4:$A$100,0),MATCH(M$1,REPORT!$A$4:$BZ$4,0)),"")</f>
        <v>-</v>
      </c>
      <c r="N3" s="94">
        <f t="array" ref="N3">IFERROR(INDEX(REPORT!$A$4:$BZ$100,MATCH($A3,REPORT!$A$4:$A$100,0),MATCH(N$1,REPORT!$A$4:$BZ$4,0)),"")</f>
        <v>1</v>
      </c>
      <c r="O3" s="94">
        <f t="array" ref="O3">IFERROR(INDEX(REPORT!$A$4:$BZ$100,MATCH($A3,REPORT!$A$4:$A$100,0),MATCH(O$1,REPORT!$A$4:$BZ$4,0)),"")</f>
        <v>1</v>
      </c>
      <c r="P3" s="94">
        <f t="array" ref="P3">IFERROR(INDEX(REPORT!$A$4:$BZ$100,MATCH($A3,REPORT!$A$4:$A$100,0),MATCH(P$1,REPORT!$A$4:$BZ$4,0)),"")</f>
        <v>1</v>
      </c>
      <c r="Q3" s="94">
        <f t="array" ref="Q3">IFERROR(INDEX(REPORT!$A$4:$BZ$100,MATCH($A3,REPORT!$A$4:$A$100,0),MATCH(Q$1,REPORT!$A$4:$BZ$4,0)),"")</f>
        <v>1</v>
      </c>
      <c r="R3" s="94">
        <f t="array" ref="R3">IFERROR(INDEX(REPORT!$A$4:$BZ$100,MATCH($A3,REPORT!$A$4:$A$100,0),MATCH(R$1,REPORT!$A$4:$BZ$4,0)),"")</f>
        <v>1</v>
      </c>
      <c r="S3" s="94">
        <f t="array" ref="S3">IFERROR(INDEX(REPORT!$A$4:$BZ$100,MATCH($A3,REPORT!$A$4:$A$100,0),MATCH(S$1,REPORT!$A$4:$BZ$4,0)),"")</f>
        <v>1</v>
      </c>
      <c r="T3" s="94">
        <f t="array" ref="T3">IFERROR(INDEX(REPORT!$A$4:$BZ$100,MATCH($A3,REPORT!$A$4:$A$100,0),MATCH(T$1,REPORT!$A$4:$BZ$4,0)),"")</f>
        <v>1</v>
      </c>
      <c r="U3" s="94">
        <f t="array" ref="U3">IFERROR(INDEX(REPORT!$A$4:$BZ$100,MATCH($A3,REPORT!$A$4:$A$100,0),MATCH(U$1,REPORT!$A$4:$BZ$4,0)),"")</f>
        <v>1</v>
      </c>
      <c r="V3" s="94">
        <f t="array" ref="V3">IFERROR(INDEX(REPORT!$A$4:$BZ$100,MATCH($A3,REPORT!$A$4:$A$100,0),MATCH(V$1,REPORT!$A$4:$BZ$4,0)),"")</f>
        <v>1</v>
      </c>
      <c r="W3" s="94">
        <f t="array" ref="W3">IFERROR(INDEX(REPORT!$A$4:$BZ$100,MATCH($A3,REPORT!$A$4:$A$100,0),MATCH(W$1,REPORT!$A$4:$BZ$4,0)),"")</f>
        <v>1</v>
      </c>
      <c r="X3" s="94">
        <f t="array" ref="X3">IFERROR(INDEX(REPORT!$A$4:$BZ$100,MATCH($A3,REPORT!$A$4:$A$100,0),MATCH(X$1,REPORT!$A$4:$BZ$4,0)),"")</f>
        <v>1</v>
      </c>
      <c r="Y3" s="94">
        <f t="array" ref="Y3">IFERROR(INDEX(REPORT!$A$4:$BZ$100,MATCH($A3,REPORT!$A$4:$A$100,0),MATCH(Y$1,REPORT!$A$4:$BZ$4,0)),"")</f>
        <v>1</v>
      </c>
      <c r="Z3" s="94">
        <f t="array" ref="Z3">IFERROR(INDEX(REPORT!$A$4:$BZ$100,MATCH($A3,REPORT!$A$4:$A$100,0),MATCH(Z$1,REPORT!$A$4:$BZ$4,0)),"")</f>
        <v>0.66666666666666663</v>
      </c>
      <c r="AA3" s="94">
        <f t="array" ref="AA3">IFERROR(INDEX(REPORT!$A$4:$BZ$100,MATCH($A3,REPORT!$A$4:$A$100,0),MATCH(AA$1,REPORT!$A$4:$BZ$4,0)),"")</f>
        <v>0.66666666666666663</v>
      </c>
      <c r="AB3" s="94">
        <f t="array" ref="AB3">IFERROR(INDEX(REPORT!$A$4:$BZ$100,MATCH($A3,REPORT!$A$4:$A$100,0),MATCH(AB$1,REPORT!$A$4:$BZ$4,0)),"")</f>
        <v>1</v>
      </c>
      <c r="AC3" s="94">
        <f t="array" ref="AC3">IFERROR(INDEX(REPORT!$A$4:$BZ$100,MATCH($A3,REPORT!$A$4:$A$100,0),MATCH(AC$1,REPORT!$A$4:$BZ$4,0)),"")</f>
        <v>0</v>
      </c>
      <c r="AD3" s="94">
        <f t="array" ref="AD3">IFERROR(INDEX(REPORT!$A$4:$BZ$100,MATCH($A3,REPORT!$A$4:$A$100,0),MATCH(AD$1,REPORT!$A$4:$BZ$4,0)),"")</f>
        <v>0.66666666666666663</v>
      </c>
      <c r="AE3" s="94">
        <f t="array" ref="AE3">IFERROR(INDEX(REPORT!$A$4:$BZ$100,MATCH($A3,REPORT!$A$4:$A$100,0),MATCH(AE$1,REPORT!$A$4:$BZ$4,0)),"")</f>
        <v>0.66666666666666663</v>
      </c>
      <c r="AF3" s="94">
        <f t="array" ref="AF3">IFERROR(INDEX(REPORT!$A$4:$BZ$100,MATCH($A3,REPORT!$A$4:$A$100,0),MATCH(AF$1,REPORT!$A$4:$BZ$4,0)),"")</f>
        <v>0.66666666666666663</v>
      </c>
      <c r="AG3" s="94">
        <f t="array" ref="AG3">IFERROR(INDEX(REPORT!$A$4:$BZ$100,MATCH($A3,REPORT!$A$4:$A$100,0),MATCH(AG$1,REPORT!$A$4:$BZ$4,0)),"")</f>
        <v>0.66666666666666663</v>
      </c>
      <c r="AH3" s="94">
        <f t="array" ref="AH3">IFERROR(INDEX(REPORT!$A$4:$BZ$100,MATCH($A3,REPORT!$A$4:$A$100,0),MATCH(AH$1,REPORT!$A$4:$BZ$4,0)),"")</f>
        <v>1</v>
      </c>
      <c r="AI3" s="94">
        <f t="array" ref="AI3">IFERROR(INDEX(REPORT!$A$4:$BZ$100,MATCH($A3,REPORT!$A$4:$A$100,0),MATCH(AI$1,REPORT!$A$4:$BZ$4,0)),"")</f>
        <v>0.33333333333333331</v>
      </c>
      <c r="AJ3" s="94">
        <f t="array" ref="AJ3">IFERROR(INDEX(REPORT!$A$4:$BZ$100,MATCH($A3,REPORT!$A$4:$A$100,0),MATCH(AJ$1,REPORT!$A$4:$BZ$4,0)),"")</f>
        <v>0</v>
      </c>
      <c r="AK3" s="94">
        <f t="array" ref="AK3">IFERROR(INDEX(REPORT!$A$4:$BZ$100,MATCH($A3,REPORT!$A$4:$A$100,0),MATCH(AK$1,REPORT!$A$4:$BZ$4,0)),"")</f>
        <v>0</v>
      </c>
      <c r="AL3" s="94">
        <f t="array" ref="AL3">IFERROR(INDEX(REPORT!$A$4:$BZ$100,MATCH($A3,REPORT!$A$4:$A$100,0),MATCH(AL$1,REPORT!$A$4:$BZ$4,0)),"")</f>
        <v>0</v>
      </c>
      <c r="AM3" s="94">
        <f t="array" ref="AM3">IFERROR(INDEX(REPORT!$A$4:$BZ$100,MATCH($A3,REPORT!$A$4:$A$100,0),MATCH(AM$1,REPORT!$A$4:$BZ$4,0)),"")</f>
        <v>0</v>
      </c>
      <c r="AN3" s="94">
        <f t="array" ref="AN3">IFERROR(INDEX(REPORT!$A$4:$BZ$100,MATCH($A3,REPORT!$A$4:$A$100,0),MATCH(AN$1,REPORT!$A$4:$BZ$4,0)),"")</f>
        <v>0</v>
      </c>
      <c r="AO3" s="94">
        <f t="array" ref="AO3">IFERROR(INDEX(REPORT!$A$4:$BZ$100,MATCH($A3,REPORT!$A$4:$A$100,0),MATCH(AO$1,REPORT!$A$4:$BZ$4,0)),"")</f>
        <v>0</v>
      </c>
      <c r="AP3" s="94">
        <f t="array" ref="AP3">IFERROR(INDEX(REPORT!$A$4:$BZ$100,MATCH($A3,REPORT!$A$4:$A$100,0),MATCH(AP$1,REPORT!$A$4:$BZ$4,0)),"")</f>
        <v>0</v>
      </c>
      <c r="AQ3" s="94">
        <f t="array" ref="AQ3">IFERROR(INDEX(REPORT!$A$4:$BZ$100,MATCH($A3,REPORT!$A$4:$A$100,0),MATCH(AQ$1,REPORT!$A$4:$BZ$4,0)),"")</f>
        <v>0.33333333333333331</v>
      </c>
      <c r="AR3" s="94">
        <f t="array" ref="AR3">IFERROR(INDEX(REPORT!$A$4:$BZ$100,MATCH($A3,REPORT!$A$4:$A$100,0),MATCH(AR$1,REPORT!$A$4:$BZ$4,0)),"")</f>
        <v>0</v>
      </c>
      <c r="AS3" s="94">
        <f t="array" ref="AS3">IFERROR(INDEX(REPORT!$A$4:$BZ$100,MATCH($A3,REPORT!$A$4:$A$100,0),MATCH(AS$1,REPORT!$A$4:$BZ$4,0)),"")</f>
        <v>0.66666666666666663</v>
      </c>
      <c r="AT3" s="94">
        <f t="array" ref="AT3">IFERROR(INDEX(REPORT!$A$4:$BZ$100,MATCH($A3,REPORT!$A$4:$A$100,0),MATCH(AT$1,REPORT!$A$4:$BZ$4,0)),"")</f>
        <v>1</v>
      </c>
      <c r="AU3" s="94">
        <f t="array" ref="AU3">IFERROR(INDEX(REPORT!$A$4:$BZ$100,MATCH($A3,REPORT!$A$4:$A$100,0),MATCH(AU$1,REPORT!$A$4:$BZ$4,0)),"")</f>
        <v>0</v>
      </c>
      <c r="AV3" s="94">
        <f t="array" ref="AV3">IFERROR(INDEX(REPORT!$A$4:$BZ$100,MATCH($A3,REPORT!$A$4:$A$100,0),MATCH(AV$1,REPORT!$A$4:$BZ$4,0)),"")</f>
        <v>0</v>
      </c>
      <c r="AW3" s="94">
        <f t="array" ref="AW3">IFERROR(INDEX(REPORT!$A$4:$BZ$100,MATCH($A3,REPORT!$A$4:$A$100,0),MATCH(AW$1,REPORT!$A$4:$BZ$4,0)),"")</f>
        <v>4</v>
      </c>
      <c r="AX3" s="94">
        <f t="array" ref="AX3">IFERROR(INDEX(REPORT!$A$4:$BZ$100,MATCH($A3,REPORT!$A$4:$A$100,0),MATCH(AX$1,REPORT!$A$4:$BZ$4,0)),"")</f>
        <v>0</v>
      </c>
      <c r="AY3" s="94">
        <f t="array" ref="AY3">IFERROR(INDEX(REPORT!$A$4:$BZ$100,MATCH($A3,REPORT!$A$4:$A$100,0),MATCH(AY$1,REPORT!$A$4:$BZ$4,0)),"")</f>
        <v>0</v>
      </c>
      <c r="AZ3" s="94">
        <f t="array" ref="AZ3">IFERROR(INDEX(REPORT!$A$4:$BZ$100,MATCH($A3,REPORT!$A$4:$A$100,0),MATCH(AZ$1,REPORT!$A$4:$BZ$4,0)),"")</f>
        <v>0</v>
      </c>
      <c r="BA3" s="94">
        <f t="array" ref="BA3">IFERROR(INDEX(REPORT!$A$4:$BZ$100,MATCH($A3,REPORT!$A$4:$A$100,0),MATCH(BA$1,REPORT!$A$4:$BZ$4,0)),"")</f>
        <v>2.3148148148148147E-5</v>
      </c>
      <c r="BB3" s="94">
        <f t="array" ref="BB3">IFERROR(INDEX(REPORT!$A$4:$BZ$100,MATCH($A3,REPORT!$A$4:$A$100,0),MATCH(BB$1,REPORT!$A$4:$BZ$4,0)),"")</f>
        <v>8.1790123456790124E-4</v>
      </c>
      <c r="BC3" s="94">
        <f t="array" ref="BC3">IFERROR(INDEX(REPORT!$A$4:$BZ$100,MATCH($A3,REPORT!$A$4:$A$100,0),MATCH(BC$1,REPORT!$A$4:$BZ$4,0)),"")</f>
        <v>2.6620370370370367E-4</v>
      </c>
      <c r="BD3" s="94">
        <f t="array" ref="BD3">IFERROR(INDEX(REPORT!$A$4:$BZ$100,MATCH($A3,REPORT!$A$4:$A$100,0),MATCH(BD$1,REPORT!$A$4:$BZ$4,0)),"")</f>
        <v>1.107253086419753E-3</v>
      </c>
      <c r="BE3" s="94">
        <f t="array" ref="BE3">IFERROR(INDEX(REPORT!$A$4:$BZ$100,MATCH($A3,REPORT!$A$4:$A$100,0),MATCH(BE$1,REPORT!$A$4:$BZ$4,0)),"")</f>
        <v>3.433641975308642E-4</v>
      </c>
      <c r="BF3" s="94">
        <f t="array" ref="BF3">IFERROR(INDEX(REPORT!$A$4:$BZ$100,MATCH($A3,REPORT!$A$4:$A$100,0),MATCH(BF$1,REPORT!$A$4:$BZ$4,0)),"")</f>
        <v>1.4506172839506171E-3</v>
      </c>
      <c r="BG3" s="94">
        <f t="array" ref="BG3">IFERROR(INDEX(REPORT!$A$4:$BZ$100,MATCH($A3,REPORT!$A$4:$A$100,0),MATCH(BG$1,REPORT!$A$4:$BZ$4,0)),"")</f>
        <v>1.8865740740740742E-3</v>
      </c>
      <c r="BH3" s="94">
        <f t="array" ref="BH3">IFERROR(INDEX(REPORT!$A$4:$BZ$100,MATCH($A3,REPORT!$A$4:$A$100,0),MATCH(BH$1,REPORT!$A$4:$BZ$4,0)),"")</f>
        <v>3.3371913580246908E-3</v>
      </c>
    </row>
    <row r="4" spans="1:60" ht="15.75" customHeight="1" x14ac:dyDescent="0.2">
      <c r="A4" s="95" t="str">
        <f>IF(LEN(REPORT!A7)&gt;2,REPORT!A7,"")</f>
        <v>BUDGET DIRECT</v>
      </c>
      <c r="B4" s="94">
        <f t="array" ref="B4">IFERROR(INDEX(REPORT!$A$4:$BZ$100,MATCH($A4,REPORT!$A$4:$A$100,0),MATCH(B$1,REPORT!$A$4:$BZ$4,0)),"")</f>
        <v>0.71375</v>
      </c>
      <c r="C4" s="94">
        <f t="array" ref="C4">IFERROR(INDEX(REPORT!$A$4:$BZ$100,MATCH($A4,REPORT!$A$4:$A$100,0),MATCH(C$1,REPORT!$A$4:$BZ$4,0)),"")</f>
        <v>0.33333333333333331</v>
      </c>
      <c r="D4" s="94">
        <f t="array" ref="D4">IFERROR(INDEX(REPORT!$A$4:$BZ$100,MATCH($A4,REPORT!$A$4:$A$100,0),MATCH(D$1,REPORT!$A$4:$BZ$4,0)),"")</f>
        <v>1</v>
      </c>
      <c r="E4" s="94">
        <f t="array" ref="E4">IFERROR(INDEX(REPORT!$A$4:$BZ$100,MATCH($A4,REPORT!$A$4:$A$100,0),MATCH(E$1,REPORT!$A$4:$BZ$4,0)),"")</f>
        <v>0</v>
      </c>
      <c r="F4" s="94">
        <f t="array" ref="F4">IFERROR(INDEX(REPORT!$A$4:$BZ$100,MATCH($A4,REPORT!$A$4:$A$100,0),MATCH(F$1,REPORT!$A$4:$BZ$4,0)),"")</f>
        <v>0</v>
      </c>
      <c r="G4" s="94">
        <f t="array" ref="G4">IFERROR(INDEX(REPORT!$A$4:$BZ$100,MATCH($A4,REPORT!$A$4:$A$100,0),MATCH(G$1,REPORT!$A$4:$BZ$4,0)),"")</f>
        <v>0.5</v>
      </c>
      <c r="H4" s="94">
        <f t="array" ref="H4">IFERROR(INDEX(REPORT!$A$4:$BZ$100,MATCH($A4,REPORT!$A$4:$A$100,0),MATCH(H$1,REPORT!$A$4:$BZ$4,0)),"")</f>
        <v>0</v>
      </c>
      <c r="I4" s="94">
        <f t="array" ref="I4">IFERROR(INDEX(REPORT!$A$4:$BZ$100,MATCH($A4,REPORT!$A$4:$A$100,0),MATCH(I$1,REPORT!$A$4:$BZ$4,0)),"")</f>
        <v>0</v>
      </c>
      <c r="J4" s="94">
        <f t="array" ref="J4">IFERROR(INDEX(REPORT!$A$4:$BZ$100,MATCH($A4,REPORT!$A$4:$A$100,0),MATCH(J$1,REPORT!$A$4:$BZ$4,0)),"")</f>
        <v>1</v>
      </c>
      <c r="K4" s="94">
        <f t="array" ref="K4">IFERROR(INDEX(REPORT!$A$4:$BZ$100,MATCH($A4,REPORT!$A$4:$A$100,0),MATCH(K$1,REPORT!$A$4:$BZ$4,0)),"")</f>
        <v>1</v>
      </c>
      <c r="L4" s="94">
        <f t="array" ref="L4">IFERROR(INDEX(REPORT!$A$4:$BZ$100,MATCH($A4,REPORT!$A$4:$A$100,0),MATCH(L$1,REPORT!$A$4:$BZ$4,0)),"")</f>
        <v>0</v>
      </c>
      <c r="M4" s="94" t="str">
        <f t="array" ref="M4">IFERROR(INDEX(REPORT!$A$4:$BZ$100,MATCH($A4,REPORT!$A$4:$A$100,0),MATCH(M$1,REPORT!$A$4:$BZ$4,0)),"")</f>
        <v>-</v>
      </c>
      <c r="N4" s="94">
        <f t="array" ref="N4">IFERROR(INDEX(REPORT!$A$4:$BZ$100,MATCH($A4,REPORT!$A$4:$A$100,0),MATCH(N$1,REPORT!$A$4:$BZ$4,0)),"")</f>
        <v>1</v>
      </c>
      <c r="O4" s="94">
        <f t="array" ref="O4">IFERROR(INDEX(REPORT!$A$4:$BZ$100,MATCH($A4,REPORT!$A$4:$A$100,0),MATCH(O$1,REPORT!$A$4:$BZ$4,0)),"")</f>
        <v>1</v>
      </c>
      <c r="P4" s="94">
        <f t="array" ref="P4">IFERROR(INDEX(REPORT!$A$4:$BZ$100,MATCH($A4,REPORT!$A$4:$A$100,0),MATCH(P$1,REPORT!$A$4:$BZ$4,0)),"")</f>
        <v>1</v>
      </c>
      <c r="Q4" s="94">
        <f t="array" ref="Q4">IFERROR(INDEX(REPORT!$A$4:$BZ$100,MATCH($A4,REPORT!$A$4:$A$100,0),MATCH(Q$1,REPORT!$A$4:$BZ$4,0)),"")</f>
        <v>1</v>
      </c>
      <c r="R4" s="94">
        <f t="array" ref="R4">IFERROR(INDEX(REPORT!$A$4:$BZ$100,MATCH($A4,REPORT!$A$4:$A$100,0),MATCH(R$1,REPORT!$A$4:$BZ$4,0)),"")</f>
        <v>1</v>
      </c>
      <c r="S4" s="94">
        <f t="array" ref="S4">IFERROR(INDEX(REPORT!$A$4:$BZ$100,MATCH($A4,REPORT!$A$4:$A$100,0),MATCH(S$1,REPORT!$A$4:$BZ$4,0)),"")</f>
        <v>1</v>
      </c>
      <c r="T4" s="94">
        <f t="array" ref="T4">IFERROR(INDEX(REPORT!$A$4:$BZ$100,MATCH($A4,REPORT!$A$4:$A$100,0),MATCH(T$1,REPORT!$A$4:$BZ$4,0)),"")</f>
        <v>0.8</v>
      </c>
      <c r="U4" s="94">
        <f t="array" ref="U4">IFERROR(INDEX(REPORT!$A$4:$BZ$100,MATCH($A4,REPORT!$A$4:$A$100,0),MATCH(U$1,REPORT!$A$4:$BZ$4,0)),"")</f>
        <v>1</v>
      </c>
      <c r="V4" s="94">
        <f t="array" ref="V4">IFERROR(INDEX(REPORT!$A$4:$BZ$100,MATCH($A4,REPORT!$A$4:$A$100,0),MATCH(V$1,REPORT!$A$4:$BZ$4,0)),"")</f>
        <v>1</v>
      </c>
      <c r="W4" s="94">
        <f t="array" ref="W4">IFERROR(INDEX(REPORT!$A$4:$BZ$100,MATCH($A4,REPORT!$A$4:$A$100,0),MATCH(W$1,REPORT!$A$4:$BZ$4,0)),"")</f>
        <v>1</v>
      </c>
      <c r="X4" s="94">
        <f t="array" ref="X4">IFERROR(INDEX(REPORT!$A$4:$BZ$100,MATCH($A4,REPORT!$A$4:$A$100,0),MATCH(X$1,REPORT!$A$4:$BZ$4,0)),"")</f>
        <v>1</v>
      </c>
      <c r="Y4" s="94">
        <f t="array" ref="Y4">IFERROR(INDEX(REPORT!$A$4:$BZ$100,MATCH($A4,REPORT!$A$4:$A$100,0),MATCH(Y$1,REPORT!$A$4:$BZ$4,0)),"")</f>
        <v>0</v>
      </c>
      <c r="Z4" s="94">
        <f t="array" ref="Z4">IFERROR(INDEX(REPORT!$A$4:$BZ$100,MATCH($A4,REPORT!$A$4:$A$100,0),MATCH(Z$1,REPORT!$A$4:$BZ$4,0)),"")</f>
        <v>0.875</v>
      </c>
      <c r="AA4" s="94">
        <f t="array" ref="AA4">IFERROR(INDEX(REPORT!$A$4:$BZ$100,MATCH($A4,REPORT!$A$4:$A$100,0),MATCH(AA$1,REPORT!$A$4:$BZ$4,0)),"")</f>
        <v>1</v>
      </c>
      <c r="AB4" s="94">
        <f t="array" ref="AB4">IFERROR(INDEX(REPORT!$A$4:$BZ$100,MATCH($A4,REPORT!$A$4:$A$100,0),MATCH(AB$1,REPORT!$A$4:$BZ$4,0)),"")</f>
        <v>1</v>
      </c>
      <c r="AC4" s="94">
        <f t="array" ref="AC4">IFERROR(INDEX(REPORT!$A$4:$BZ$100,MATCH($A4,REPORT!$A$4:$A$100,0),MATCH(AC$1,REPORT!$A$4:$BZ$4,0)),"")</f>
        <v>0</v>
      </c>
      <c r="AD4" s="94">
        <f t="array" ref="AD4">IFERROR(INDEX(REPORT!$A$4:$BZ$100,MATCH($A4,REPORT!$A$4:$A$100,0),MATCH(AD$1,REPORT!$A$4:$BZ$4,0)),"")</f>
        <v>1</v>
      </c>
      <c r="AE4" s="94">
        <f t="array" ref="AE4">IFERROR(INDEX(REPORT!$A$4:$BZ$100,MATCH($A4,REPORT!$A$4:$A$100,0),MATCH(AE$1,REPORT!$A$4:$BZ$4,0)),"")</f>
        <v>1</v>
      </c>
      <c r="AF4" s="94">
        <f t="array" ref="AF4">IFERROR(INDEX(REPORT!$A$4:$BZ$100,MATCH($A4,REPORT!$A$4:$A$100,0),MATCH(AF$1,REPORT!$A$4:$BZ$4,0)),"")</f>
        <v>1</v>
      </c>
      <c r="AG4" s="94">
        <f t="array" ref="AG4">IFERROR(INDEX(REPORT!$A$4:$BZ$100,MATCH($A4,REPORT!$A$4:$A$100,0),MATCH(AG$1,REPORT!$A$4:$BZ$4,0)),"")</f>
        <v>1</v>
      </c>
      <c r="AH4" s="94">
        <f t="array" ref="AH4">IFERROR(INDEX(REPORT!$A$4:$BZ$100,MATCH($A4,REPORT!$A$4:$A$100,0),MATCH(AH$1,REPORT!$A$4:$BZ$4,0)),"")</f>
        <v>1</v>
      </c>
      <c r="AI4" s="94">
        <f t="array" ref="AI4">IFERROR(INDEX(REPORT!$A$4:$BZ$100,MATCH($A4,REPORT!$A$4:$A$100,0),MATCH(AI$1,REPORT!$A$4:$BZ$4,0)),"")</f>
        <v>0</v>
      </c>
      <c r="AJ4" s="94">
        <f t="array" ref="AJ4">IFERROR(INDEX(REPORT!$A$4:$BZ$100,MATCH($A4,REPORT!$A$4:$A$100,0),MATCH(AJ$1,REPORT!$A$4:$BZ$4,0)),"")</f>
        <v>0</v>
      </c>
      <c r="AK4" s="94">
        <f t="array" ref="AK4">IFERROR(INDEX(REPORT!$A$4:$BZ$100,MATCH($A4,REPORT!$A$4:$A$100,0),MATCH(AK$1,REPORT!$A$4:$BZ$4,0)),"")</f>
        <v>0</v>
      </c>
      <c r="AL4" s="94">
        <f t="array" ref="AL4">IFERROR(INDEX(REPORT!$A$4:$BZ$100,MATCH($A4,REPORT!$A$4:$A$100,0),MATCH(AL$1,REPORT!$A$4:$BZ$4,0)),"")</f>
        <v>0</v>
      </c>
      <c r="AM4" s="94">
        <f t="array" ref="AM4">IFERROR(INDEX(REPORT!$A$4:$BZ$100,MATCH($A4,REPORT!$A$4:$A$100,0),MATCH(AM$1,REPORT!$A$4:$BZ$4,0)),"")</f>
        <v>0</v>
      </c>
      <c r="AN4" s="94">
        <f t="array" ref="AN4">IFERROR(INDEX(REPORT!$A$4:$BZ$100,MATCH($A4,REPORT!$A$4:$A$100,0),MATCH(AN$1,REPORT!$A$4:$BZ$4,0)),"")</f>
        <v>0</v>
      </c>
      <c r="AO4" s="94">
        <f t="array" ref="AO4">IFERROR(INDEX(REPORT!$A$4:$BZ$100,MATCH($A4,REPORT!$A$4:$A$100,0),MATCH(AO$1,REPORT!$A$4:$BZ$4,0)),"")</f>
        <v>0</v>
      </c>
      <c r="AP4" s="94">
        <f t="array" ref="AP4">IFERROR(INDEX(REPORT!$A$4:$BZ$100,MATCH($A4,REPORT!$A$4:$A$100,0),MATCH(AP$1,REPORT!$A$4:$BZ$4,0)),"")</f>
        <v>0</v>
      </c>
      <c r="AQ4" s="94">
        <f t="array" ref="AQ4">IFERROR(INDEX(REPORT!$A$4:$BZ$100,MATCH($A4,REPORT!$A$4:$A$100,0),MATCH(AQ$1,REPORT!$A$4:$BZ$4,0)),"")</f>
        <v>0</v>
      </c>
      <c r="AR4" s="94">
        <f t="array" ref="AR4">IFERROR(INDEX(REPORT!$A$4:$BZ$100,MATCH($A4,REPORT!$A$4:$A$100,0),MATCH(AR$1,REPORT!$A$4:$BZ$4,0)),"")</f>
        <v>0</v>
      </c>
      <c r="AS4" s="94">
        <f t="array" ref="AS4">IFERROR(INDEX(REPORT!$A$4:$BZ$100,MATCH($A4,REPORT!$A$4:$A$100,0),MATCH(AS$1,REPORT!$A$4:$BZ$4,0)),"")</f>
        <v>1</v>
      </c>
      <c r="AT4" s="94">
        <f t="array" ref="AT4">IFERROR(INDEX(REPORT!$A$4:$BZ$100,MATCH($A4,REPORT!$A$4:$A$100,0),MATCH(AT$1,REPORT!$A$4:$BZ$4,0)),"")</f>
        <v>0</v>
      </c>
      <c r="AU4" s="94">
        <f t="array" ref="AU4">IFERROR(INDEX(REPORT!$A$4:$BZ$100,MATCH($A4,REPORT!$A$4:$A$100,0),MATCH(AU$1,REPORT!$A$4:$BZ$4,0)),"")</f>
        <v>0</v>
      </c>
      <c r="AV4" s="94">
        <f t="array" ref="AV4">IFERROR(INDEX(REPORT!$A$4:$BZ$100,MATCH($A4,REPORT!$A$4:$A$100,0),MATCH(AV$1,REPORT!$A$4:$BZ$4,0)),"")</f>
        <v>1</v>
      </c>
      <c r="AW4" s="94">
        <f t="array" ref="AW4">IFERROR(INDEX(REPORT!$A$4:$BZ$100,MATCH($A4,REPORT!$A$4:$A$100,0),MATCH(AW$1,REPORT!$A$4:$BZ$4,0)),"")</f>
        <v>4.666666666666667</v>
      </c>
      <c r="AX4" s="94">
        <f t="array" ref="AX4">IFERROR(INDEX(REPORT!$A$4:$BZ$100,MATCH($A4,REPORT!$A$4:$A$100,0),MATCH(AX$1,REPORT!$A$4:$BZ$4,0)),"")</f>
        <v>0</v>
      </c>
      <c r="AY4" s="94" t="str">
        <f t="array" ref="AY4">IFERROR(INDEX(REPORT!$A$4:$BZ$100,MATCH($A4,REPORT!$A$4:$A$100,0),MATCH(AY$1,REPORT!$A$4:$BZ$4,0)),"")</f>
        <v>-</v>
      </c>
      <c r="AZ4" s="94">
        <f t="array" ref="AZ4">IFERROR(INDEX(REPORT!$A$4:$BZ$100,MATCH($A4,REPORT!$A$4:$A$100,0),MATCH(AZ$1,REPORT!$A$4:$BZ$4,0)),"")</f>
        <v>0</v>
      </c>
      <c r="BA4" s="94">
        <f t="array" ref="BA4">IFERROR(INDEX(REPORT!$A$4:$BZ$100,MATCH($A4,REPORT!$A$4:$A$100,0),MATCH(BA$1,REPORT!$A$4:$BZ$4,0)),"")</f>
        <v>5.7870370370370373E-5</v>
      </c>
      <c r="BB4" s="94">
        <f t="array" ref="BB4">IFERROR(INDEX(REPORT!$A$4:$BZ$100,MATCH($A4,REPORT!$A$4:$A$100,0),MATCH(BB$1,REPORT!$A$4:$BZ$4,0)),"")</f>
        <v>0</v>
      </c>
      <c r="BC4" s="94">
        <f t="array" ref="BC4">IFERROR(INDEX(REPORT!$A$4:$BZ$100,MATCH($A4,REPORT!$A$4:$A$100,0),MATCH(BC$1,REPORT!$A$4:$BZ$4,0)),"")</f>
        <v>1.1458333333333333E-3</v>
      </c>
      <c r="BD4" s="94">
        <f t="array" ref="BD4">IFERROR(INDEX(REPORT!$A$4:$BZ$100,MATCH($A4,REPORT!$A$4:$A$100,0),MATCH(BD$1,REPORT!$A$4:$BZ$4,0)),"")</f>
        <v>1.2037037037037038E-3</v>
      </c>
      <c r="BE4" s="94">
        <f t="array" ref="BE4">IFERROR(INDEX(REPORT!$A$4:$BZ$100,MATCH($A4,REPORT!$A$4:$A$100,0),MATCH(BE$1,REPORT!$A$4:$BZ$4,0)),"")</f>
        <v>2.6620370370370367E-4</v>
      </c>
      <c r="BF4" s="94">
        <f t="array" ref="BF4">IFERROR(INDEX(REPORT!$A$4:$BZ$100,MATCH($A4,REPORT!$A$4:$A$100,0),MATCH(BF$1,REPORT!$A$4:$BZ$4,0)),"")</f>
        <v>1.4699074074074076E-3</v>
      </c>
      <c r="BG4" s="94">
        <f t="array" ref="BG4">IFERROR(INDEX(REPORT!$A$4:$BZ$100,MATCH($A4,REPORT!$A$4:$A$100,0),MATCH(BG$1,REPORT!$A$4:$BZ$4,0)),"")</f>
        <v>6.1728395061728383E-5</v>
      </c>
      <c r="BH4" s="94">
        <f t="array" ref="BH4">IFERROR(INDEX(REPORT!$A$4:$BZ$100,MATCH($A4,REPORT!$A$4:$A$100,0),MATCH(BH$1,REPORT!$A$4:$BZ$4,0)),"")</f>
        <v>1.531635802469136E-3</v>
      </c>
    </row>
    <row r="5" spans="1:60" ht="15.75" customHeight="1" x14ac:dyDescent="0.2">
      <c r="A5" s="95" t="str">
        <f>IF(LEN(REPORT!A8)&gt;2,REPORT!A8,"")</f>
        <v>NRMA</v>
      </c>
      <c r="B5" s="94">
        <f t="array" ref="B5">IFERROR(INDEX(REPORT!$A$4:$BZ$100,MATCH($A5,REPORT!$A$4:$A$100,0),MATCH(B$1,REPORT!$A$4:$BZ$4,0)),"")</f>
        <v>0.58291666666666664</v>
      </c>
      <c r="C5" s="94">
        <f t="array" ref="C5">IFERROR(INDEX(REPORT!$A$4:$BZ$100,MATCH($A5,REPORT!$A$4:$A$100,0),MATCH(C$1,REPORT!$A$4:$BZ$4,0)),"")</f>
        <v>0.33333333333333331</v>
      </c>
      <c r="D5" s="94">
        <f t="array" ref="D5">IFERROR(INDEX(REPORT!$A$4:$BZ$100,MATCH($A5,REPORT!$A$4:$A$100,0),MATCH(D$1,REPORT!$A$4:$BZ$4,0)),"")</f>
        <v>1</v>
      </c>
      <c r="E5" s="94">
        <f t="array" ref="E5">IFERROR(INDEX(REPORT!$A$4:$BZ$100,MATCH($A5,REPORT!$A$4:$A$100,0),MATCH(E$1,REPORT!$A$4:$BZ$4,0)),"")</f>
        <v>0</v>
      </c>
      <c r="F5" s="94">
        <f t="array" ref="F5">IFERROR(INDEX(REPORT!$A$4:$BZ$100,MATCH($A5,REPORT!$A$4:$A$100,0),MATCH(F$1,REPORT!$A$4:$BZ$4,0)),"")</f>
        <v>0</v>
      </c>
      <c r="G5" s="94">
        <f t="array" ref="G5">IFERROR(INDEX(REPORT!$A$4:$BZ$100,MATCH($A5,REPORT!$A$4:$A$100,0),MATCH(G$1,REPORT!$A$4:$BZ$4,0)),"")</f>
        <v>0.33333333333333331</v>
      </c>
      <c r="H5" s="94">
        <f t="array" ref="H5">IFERROR(INDEX(REPORT!$A$4:$BZ$100,MATCH($A5,REPORT!$A$4:$A$100,0),MATCH(H$1,REPORT!$A$4:$BZ$4,0)),"")</f>
        <v>0</v>
      </c>
      <c r="I5" s="94">
        <f t="array" ref="I5">IFERROR(INDEX(REPORT!$A$4:$BZ$100,MATCH($A5,REPORT!$A$4:$A$100,0),MATCH(I$1,REPORT!$A$4:$BZ$4,0)),"")</f>
        <v>0</v>
      </c>
      <c r="J5" s="94">
        <f t="array" ref="J5">IFERROR(INDEX(REPORT!$A$4:$BZ$100,MATCH($A5,REPORT!$A$4:$A$100,0),MATCH(J$1,REPORT!$A$4:$BZ$4,0)),"")</f>
        <v>1</v>
      </c>
      <c r="K5" s="94">
        <f t="array" ref="K5">IFERROR(INDEX(REPORT!$A$4:$BZ$100,MATCH($A5,REPORT!$A$4:$A$100,0),MATCH(K$1,REPORT!$A$4:$BZ$4,0)),"")</f>
        <v>1</v>
      </c>
      <c r="L5" s="94">
        <f t="array" ref="L5">IFERROR(INDEX(REPORT!$A$4:$BZ$100,MATCH($A5,REPORT!$A$4:$A$100,0),MATCH(L$1,REPORT!$A$4:$BZ$4,0)),"")</f>
        <v>0</v>
      </c>
      <c r="M5" s="94" t="str">
        <f t="array" ref="M5">IFERROR(INDEX(REPORT!$A$4:$BZ$100,MATCH($A5,REPORT!$A$4:$A$100,0),MATCH(M$1,REPORT!$A$4:$BZ$4,0)),"")</f>
        <v>-</v>
      </c>
      <c r="N5" s="94">
        <f t="array" ref="N5">IFERROR(INDEX(REPORT!$A$4:$BZ$100,MATCH($A5,REPORT!$A$4:$A$100,0),MATCH(N$1,REPORT!$A$4:$BZ$4,0)),"")</f>
        <v>0</v>
      </c>
      <c r="O5" s="94">
        <f t="array" ref="O5">IFERROR(INDEX(REPORT!$A$4:$BZ$100,MATCH($A5,REPORT!$A$4:$A$100,0),MATCH(O$1,REPORT!$A$4:$BZ$4,0)),"")</f>
        <v>0.91666666666666663</v>
      </c>
      <c r="P5" s="94">
        <f t="array" ref="P5">IFERROR(INDEX(REPORT!$A$4:$BZ$100,MATCH($A5,REPORT!$A$4:$A$100,0),MATCH(P$1,REPORT!$A$4:$BZ$4,0)),"")</f>
        <v>1</v>
      </c>
      <c r="Q5" s="94">
        <f t="array" ref="Q5">IFERROR(INDEX(REPORT!$A$4:$BZ$100,MATCH($A5,REPORT!$A$4:$A$100,0),MATCH(Q$1,REPORT!$A$4:$BZ$4,0)),"")</f>
        <v>1</v>
      </c>
      <c r="R5" s="94">
        <f t="array" ref="R5">IFERROR(INDEX(REPORT!$A$4:$BZ$100,MATCH($A5,REPORT!$A$4:$A$100,0),MATCH(R$1,REPORT!$A$4:$BZ$4,0)),"")</f>
        <v>1</v>
      </c>
      <c r="S5" s="94">
        <f t="array" ref="S5">IFERROR(INDEX(REPORT!$A$4:$BZ$100,MATCH($A5,REPORT!$A$4:$A$100,0),MATCH(S$1,REPORT!$A$4:$BZ$4,0)),"")</f>
        <v>0.66666666666666663</v>
      </c>
      <c r="T5" s="94">
        <f t="array" ref="T5">IFERROR(INDEX(REPORT!$A$4:$BZ$100,MATCH($A5,REPORT!$A$4:$A$100,0),MATCH(T$1,REPORT!$A$4:$BZ$4,0)),"")</f>
        <v>0.73333333333333328</v>
      </c>
      <c r="U5" s="94">
        <f t="array" ref="U5">IFERROR(INDEX(REPORT!$A$4:$BZ$100,MATCH($A5,REPORT!$A$4:$A$100,0),MATCH(U$1,REPORT!$A$4:$BZ$4,0)),"")</f>
        <v>0.66666666666666663</v>
      </c>
      <c r="V5" s="94">
        <f t="array" ref="V5">IFERROR(INDEX(REPORT!$A$4:$BZ$100,MATCH($A5,REPORT!$A$4:$A$100,0),MATCH(V$1,REPORT!$A$4:$BZ$4,0)),"")</f>
        <v>1</v>
      </c>
      <c r="W5" s="94">
        <f t="array" ref="W5">IFERROR(INDEX(REPORT!$A$4:$BZ$100,MATCH($A5,REPORT!$A$4:$A$100,0),MATCH(W$1,REPORT!$A$4:$BZ$4,0)),"")</f>
        <v>1</v>
      </c>
      <c r="X5" s="94">
        <f t="array" ref="X5">IFERROR(INDEX(REPORT!$A$4:$BZ$100,MATCH($A5,REPORT!$A$4:$A$100,0),MATCH(X$1,REPORT!$A$4:$BZ$4,0)),"")</f>
        <v>1</v>
      </c>
      <c r="Y5" s="94">
        <f t="array" ref="Y5">IFERROR(INDEX(REPORT!$A$4:$BZ$100,MATCH($A5,REPORT!$A$4:$A$100,0),MATCH(Y$1,REPORT!$A$4:$BZ$4,0)),"")</f>
        <v>0</v>
      </c>
      <c r="Z5" s="94">
        <f t="array" ref="Z5">IFERROR(INDEX(REPORT!$A$4:$BZ$100,MATCH($A5,REPORT!$A$4:$A$100,0),MATCH(Z$1,REPORT!$A$4:$BZ$4,0)),"")</f>
        <v>0.625</v>
      </c>
      <c r="AA5" s="94">
        <f t="array" ref="AA5">IFERROR(INDEX(REPORT!$A$4:$BZ$100,MATCH($A5,REPORT!$A$4:$A$100,0),MATCH(AA$1,REPORT!$A$4:$BZ$4,0)),"")</f>
        <v>0</v>
      </c>
      <c r="AB5" s="94">
        <f t="array" ref="AB5">IFERROR(INDEX(REPORT!$A$4:$BZ$100,MATCH($A5,REPORT!$A$4:$A$100,0),MATCH(AB$1,REPORT!$A$4:$BZ$4,0)),"")</f>
        <v>1</v>
      </c>
      <c r="AC5" s="94">
        <f t="array" ref="AC5">IFERROR(INDEX(REPORT!$A$4:$BZ$100,MATCH($A5,REPORT!$A$4:$A$100,0),MATCH(AC$1,REPORT!$A$4:$BZ$4,0)),"")</f>
        <v>0</v>
      </c>
      <c r="AD5" s="94">
        <f t="array" ref="AD5">IFERROR(INDEX(REPORT!$A$4:$BZ$100,MATCH($A5,REPORT!$A$4:$A$100,0),MATCH(AD$1,REPORT!$A$4:$BZ$4,0)),"")</f>
        <v>0.66666666666666663</v>
      </c>
      <c r="AE5" s="94">
        <f t="array" ref="AE5">IFERROR(INDEX(REPORT!$A$4:$BZ$100,MATCH($A5,REPORT!$A$4:$A$100,0),MATCH(AE$1,REPORT!$A$4:$BZ$4,0)),"")</f>
        <v>0.66666666666666663</v>
      </c>
      <c r="AF5" s="94">
        <f t="array" ref="AF5">IFERROR(INDEX(REPORT!$A$4:$BZ$100,MATCH($A5,REPORT!$A$4:$A$100,0),MATCH(AF$1,REPORT!$A$4:$BZ$4,0)),"")</f>
        <v>0.66666666666666663</v>
      </c>
      <c r="AG5" s="94">
        <f t="array" ref="AG5">IFERROR(INDEX(REPORT!$A$4:$BZ$100,MATCH($A5,REPORT!$A$4:$A$100,0),MATCH(AG$1,REPORT!$A$4:$BZ$4,0)),"")</f>
        <v>1</v>
      </c>
      <c r="AH5" s="94">
        <f t="array" ref="AH5">IFERROR(INDEX(REPORT!$A$4:$BZ$100,MATCH($A5,REPORT!$A$4:$A$100,0),MATCH(AH$1,REPORT!$A$4:$BZ$4,0)),"")</f>
        <v>1</v>
      </c>
      <c r="AI5" s="94">
        <f t="array" ref="AI5">IFERROR(INDEX(REPORT!$A$4:$BZ$100,MATCH($A5,REPORT!$A$4:$A$100,0),MATCH(AI$1,REPORT!$A$4:$BZ$4,0)),"")</f>
        <v>0</v>
      </c>
      <c r="AJ5" s="94">
        <f t="array" ref="AJ5">IFERROR(INDEX(REPORT!$A$4:$BZ$100,MATCH($A5,REPORT!$A$4:$A$100,0),MATCH(AJ$1,REPORT!$A$4:$BZ$4,0)),"")</f>
        <v>0</v>
      </c>
      <c r="AK5" s="94">
        <f t="array" ref="AK5">IFERROR(INDEX(REPORT!$A$4:$BZ$100,MATCH($A5,REPORT!$A$4:$A$100,0),MATCH(AK$1,REPORT!$A$4:$BZ$4,0)),"")</f>
        <v>0</v>
      </c>
      <c r="AL5" s="94">
        <f t="array" ref="AL5">IFERROR(INDEX(REPORT!$A$4:$BZ$100,MATCH($A5,REPORT!$A$4:$A$100,0),MATCH(AL$1,REPORT!$A$4:$BZ$4,0)),"")</f>
        <v>0</v>
      </c>
      <c r="AM5" s="94">
        <f t="array" ref="AM5">IFERROR(INDEX(REPORT!$A$4:$BZ$100,MATCH($A5,REPORT!$A$4:$A$100,0),MATCH(AM$1,REPORT!$A$4:$BZ$4,0)),"")</f>
        <v>0</v>
      </c>
      <c r="AN5" s="94">
        <f t="array" ref="AN5">IFERROR(INDEX(REPORT!$A$4:$BZ$100,MATCH($A5,REPORT!$A$4:$A$100,0),MATCH(AN$1,REPORT!$A$4:$BZ$4,0)),"")</f>
        <v>0</v>
      </c>
      <c r="AO5" s="94">
        <f t="array" ref="AO5">IFERROR(INDEX(REPORT!$A$4:$BZ$100,MATCH($A5,REPORT!$A$4:$A$100,0),MATCH(AO$1,REPORT!$A$4:$BZ$4,0)),"")</f>
        <v>0</v>
      </c>
      <c r="AP5" s="94">
        <f t="array" ref="AP5">IFERROR(INDEX(REPORT!$A$4:$BZ$100,MATCH($A5,REPORT!$A$4:$A$100,0),MATCH(AP$1,REPORT!$A$4:$BZ$4,0)),"")</f>
        <v>0</v>
      </c>
      <c r="AQ5" s="94">
        <f t="array" ref="AQ5">IFERROR(INDEX(REPORT!$A$4:$BZ$100,MATCH($A5,REPORT!$A$4:$A$100,0),MATCH(AQ$1,REPORT!$A$4:$BZ$4,0)),"")</f>
        <v>0</v>
      </c>
      <c r="AR5" s="94">
        <f t="array" ref="AR5">IFERROR(INDEX(REPORT!$A$4:$BZ$100,MATCH($A5,REPORT!$A$4:$A$100,0),MATCH(AR$1,REPORT!$A$4:$BZ$4,0)),"")</f>
        <v>0</v>
      </c>
      <c r="AS5" s="94">
        <f t="array" ref="AS5">IFERROR(INDEX(REPORT!$A$4:$BZ$100,MATCH($A5,REPORT!$A$4:$A$100,0),MATCH(AS$1,REPORT!$A$4:$BZ$4,0)),"")</f>
        <v>1</v>
      </c>
      <c r="AT5" s="94">
        <f t="array" ref="AT5">IFERROR(INDEX(REPORT!$A$4:$BZ$100,MATCH($A5,REPORT!$A$4:$A$100,0),MATCH(AT$1,REPORT!$A$4:$BZ$4,0)),"")</f>
        <v>1</v>
      </c>
      <c r="AU5" s="94">
        <f t="array" ref="AU5">IFERROR(INDEX(REPORT!$A$4:$BZ$100,MATCH($A5,REPORT!$A$4:$A$100,0),MATCH(AU$1,REPORT!$A$4:$BZ$4,0)),"")</f>
        <v>0</v>
      </c>
      <c r="AV5" s="94">
        <f t="array" ref="AV5">IFERROR(INDEX(REPORT!$A$4:$BZ$100,MATCH($A5,REPORT!$A$4:$A$100,0),MATCH(AV$1,REPORT!$A$4:$BZ$4,0)),"")</f>
        <v>0</v>
      </c>
      <c r="AW5" s="94">
        <f t="array" ref="AW5">IFERROR(INDEX(REPORT!$A$4:$BZ$100,MATCH($A5,REPORT!$A$4:$A$100,0),MATCH(AW$1,REPORT!$A$4:$BZ$4,0)),"")</f>
        <v>4</v>
      </c>
      <c r="AX5" s="94">
        <f t="array" ref="AX5">IFERROR(INDEX(REPORT!$A$4:$BZ$100,MATCH($A5,REPORT!$A$4:$A$100,0),MATCH(AX$1,REPORT!$A$4:$BZ$4,0)),"")</f>
        <v>0</v>
      </c>
      <c r="AY5" s="94">
        <f t="array" ref="AY5">IFERROR(INDEX(REPORT!$A$4:$BZ$100,MATCH($A5,REPORT!$A$4:$A$100,0),MATCH(AY$1,REPORT!$A$4:$BZ$4,0)),"")</f>
        <v>0</v>
      </c>
      <c r="AZ5" s="94">
        <f t="array" ref="AZ5">IFERROR(INDEX(REPORT!$A$4:$BZ$100,MATCH($A5,REPORT!$A$4:$A$100,0),MATCH(AZ$1,REPORT!$A$4:$BZ$4,0)),"")</f>
        <v>0</v>
      </c>
      <c r="BA5" s="94">
        <f t="array" ref="BA5">IFERROR(INDEX(REPORT!$A$4:$BZ$100,MATCH($A5,REPORT!$A$4:$A$100,0),MATCH(BA$1,REPORT!$A$4:$BZ$4,0)),"")</f>
        <v>6.9444444444444444E-5</v>
      </c>
      <c r="BB5" s="94">
        <f t="array" ref="BB5">IFERROR(INDEX(REPORT!$A$4:$BZ$100,MATCH($A5,REPORT!$A$4:$A$100,0),MATCH(BB$1,REPORT!$A$4:$BZ$4,0)),"")</f>
        <v>0</v>
      </c>
      <c r="BC5" s="94">
        <f t="array" ref="BC5">IFERROR(INDEX(REPORT!$A$4:$BZ$100,MATCH($A5,REPORT!$A$4:$A$100,0),MATCH(BC$1,REPORT!$A$4:$BZ$4,0)),"")</f>
        <v>7.407407407407407E-4</v>
      </c>
      <c r="BD5" s="94">
        <f t="array" ref="BD5">IFERROR(INDEX(REPORT!$A$4:$BZ$100,MATCH($A5,REPORT!$A$4:$A$100,0),MATCH(BD$1,REPORT!$A$4:$BZ$4,0)),"")</f>
        <v>8.1018518518518516E-4</v>
      </c>
      <c r="BE5" s="94">
        <f t="array" ref="BE5">IFERROR(INDEX(REPORT!$A$4:$BZ$100,MATCH($A5,REPORT!$A$4:$A$100,0),MATCH(BE$1,REPORT!$A$4:$BZ$4,0)),"")</f>
        <v>4.5524691358024691E-4</v>
      </c>
      <c r="BF5" s="94">
        <f t="array" ref="BF5">IFERROR(INDEX(REPORT!$A$4:$BZ$100,MATCH($A5,REPORT!$A$4:$A$100,0),MATCH(BF$1,REPORT!$A$4:$BZ$4,0)),"")</f>
        <v>1.2654320987654322E-3</v>
      </c>
      <c r="BG5" s="94">
        <f t="array" ref="BG5">IFERROR(INDEX(REPORT!$A$4:$BZ$100,MATCH($A5,REPORT!$A$4:$A$100,0),MATCH(BG$1,REPORT!$A$4:$BZ$4,0)),"")</f>
        <v>1.1188271604938274E-3</v>
      </c>
      <c r="BH5" s="94">
        <f t="array" ref="BH5">IFERROR(INDEX(REPORT!$A$4:$BZ$100,MATCH($A5,REPORT!$A$4:$A$100,0),MATCH(BH$1,REPORT!$A$4:$BZ$4,0)),"")</f>
        <v>2.3842592592592596E-3</v>
      </c>
    </row>
    <row r="6" spans="1:60" ht="15.75" customHeight="1" x14ac:dyDescent="0.2">
      <c r="A6" s="95" t="str">
        <f>IF(LEN(REPORT!A9)&gt;2,REPORT!A9,"")</f>
        <v>RAC</v>
      </c>
      <c r="B6" s="94">
        <f t="array" ref="B6">IFERROR(INDEX(REPORT!$A$4:$BZ$100,MATCH($A6,REPORT!$A$4:$A$100,0),MATCH(B$1,REPORT!$A$4:$BZ$4,0)),"")</f>
        <v>0.7335515873015872</v>
      </c>
      <c r="C6" s="94">
        <f t="array" ref="C6">IFERROR(INDEX(REPORT!$A$4:$BZ$100,MATCH($A6,REPORT!$A$4:$A$100,0),MATCH(C$1,REPORT!$A$4:$BZ$4,0)),"")</f>
        <v>1</v>
      </c>
      <c r="D6" s="94">
        <f t="array" ref="D6">IFERROR(INDEX(REPORT!$A$4:$BZ$100,MATCH($A6,REPORT!$A$4:$A$100,0),MATCH(D$1,REPORT!$A$4:$BZ$4,0)),"")</f>
        <v>1</v>
      </c>
      <c r="E6" s="94">
        <f t="array" ref="E6">IFERROR(INDEX(REPORT!$A$4:$BZ$100,MATCH($A6,REPORT!$A$4:$A$100,0),MATCH(E$1,REPORT!$A$4:$BZ$4,0)),"")</f>
        <v>1</v>
      </c>
      <c r="F6" s="94">
        <f t="array" ref="F6">IFERROR(INDEX(REPORT!$A$4:$BZ$100,MATCH($A6,REPORT!$A$4:$A$100,0),MATCH(F$1,REPORT!$A$4:$BZ$4,0)),"")</f>
        <v>1</v>
      </c>
      <c r="G6" s="94">
        <f t="array" ref="G6">IFERROR(INDEX(REPORT!$A$4:$BZ$100,MATCH($A6,REPORT!$A$4:$A$100,0),MATCH(G$1,REPORT!$A$4:$BZ$4,0)),"")</f>
        <v>0.7142857142857143</v>
      </c>
      <c r="H6" s="94">
        <f t="array" ref="H6">IFERROR(INDEX(REPORT!$A$4:$BZ$100,MATCH($A6,REPORT!$A$4:$A$100,0),MATCH(H$1,REPORT!$A$4:$BZ$4,0)),"")</f>
        <v>0</v>
      </c>
      <c r="I6" s="94">
        <f t="array" ref="I6">IFERROR(INDEX(REPORT!$A$4:$BZ$100,MATCH($A6,REPORT!$A$4:$A$100,0),MATCH(I$1,REPORT!$A$4:$BZ$4,0)),"")</f>
        <v>1</v>
      </c>
      <c r="J6" s="94">
        <f t="array" ref="J6">IFERROR(INDEX(REPORT!$A$4:$BZ$100,MATCH($A6,REPORT!$A$4:$A$100,0),MATCH(J$1,REPORT!$A$4:$BZ$4,0)),"")</f>
        <v>1</v>
      </c>
      <c r="K6" s="94">
        <f t="array" ref="K6">IFERROR(INDEX(REPORT!$A$4:$BZ$100,MATCH($A6,REPORT!$A$4:$A$100,0),MATCH(K$1,REPORT!$A$4:$BZ$4,0)),"")</f>
        <v>1</v>
      </c>
      <c r="L6" s="94">
        <f t="array" ref="L6">IFERROR(INDEX(REPORT!$A$4:$BZ$100,MATCH($A6,REPORT!$A$4:$A$100,0),MATCH(L$1,REPORT!$A$4:$BZ$4,0)),"")</f>
        <v>0</v>
      </c>
      <c r="M6" s="94" t="str">
        <f t="array" ref="M6">IFERROR(INDEX(REPORT!$A$4:$BZ$100,MATCH($A6,REPORT!$A$4:$A$100,0),MATCH(M$1,REPORT!$A$4:$BZ$4,0)),"")</f>
        <v>-</v>
      </c>
      <c r="N6" s="94">
        <f t="array" ref="N6">IFERROR(INDEX(REPORT!$A$4:$BZ$100,MATCH($A6,REPORT!$A$4:$A$100,0),MATCH(N$1,REPORT!$A$4:$BZ$4,0)),"")</f>
        <v>1</v>
      </c>
      <c r="O6" s="94">
        <f t="array" ref="O6">IFERROR(INDEX(REPORT!$A$4:$BZ$100,MATCH($A6,REPORT!$A$4:$A$100,0),MATCH(O$1,REPORT!$A$4:$BZ$4,0)),"")</f>
        <v>1</v>
      </c>
      <c r="P6" s="94">
        <f t="array" ref="P6">IFERROR(INDEX(REPORT!$A$4:$BZ$100,MATCH($A6,REPORT!$A$4:$A$100,0),MATCH(P$1,REPORT!$A$4:$BZ$4,0)),"")</f>
        <v>1</v>
      </c>
      <c r="Q6" s="94">
        <f t="array" ref="Q6">IFERROR(INDEX(REPORT!$A$4:$BZ$100,MATCH($A6,REPORT!$A$4:$A$100,0),MATCH(Q$1,REPORT!$A$4:$BZ$4,0)),"")</f>
        <v>1</v>
      </c>
      <c r="R6" s="94">
        <f t="array" ref="R6">IFERROR(INDEX(REPORT!$A$4:$BZ$100,MATCH($A6,REPORT!$A$4:$A$100,0),MATCH(R$1,REPORT!$A$4:$BZ$4,0)),"")</f>
        <v>1</v>
      </c>
      <c r="S6" s="94">
        <f t="array" ref="S6">IFERROR(INDEX(REPORT!$A$4:$BZ$100,MATCH($A6,REPORT!$A$4:$A$100,0),MATCH(S$1,REPORT!$A$4:$BZ$4,0)),"")</f>
        <v>1</v>
      </c>
      <c r="T6" s="94">
        <f t="array" ref="T6">IFERROR(INDEX(REPORT!$A$4:$BZ$100,MATCH($A6,REPORT!$A$4:$A$100,0),MATCH(T$1,REPORT!$A$4:$BZ$4,0)),"")</f>
        <v>0.6</v>
      </c>
      <c r="U6" s="94">
        <f t="array" ref="U6">IFERROR(INDEX(REPORT!$A$4:$BZ$100,MATCH($A6,REPORT!$A$4:$A$100,0),MATCH(U$1,REPORT!$A$4:$BZ$4,0)),"")</f>
        <v>0</v>
      </c>
      <c r="V6" s="94">
        <f t="array" ref="V6">IFERROR(INDEX(REPORT!$A$4:$BZ$100,MATCH($A6,REPORT!$A$4:$A$100,0),MATCH(V$1,REPORT!$A$4:$BZ$4,0)),"")</f>
        <v>1</v>
      </c>
      <c r="W6" s="94">
        <f t="array" ref="W6">IFERROR(INDEX(REPORT!$A$4:$BZ$100,MATCH($A6,REPORT!$A$4:$A$100,0),MATCH(W$1,REPORT!$A$4:$BZ$4,0)),"")</f>
        <v>1</v>
      </c>
      <c r="X6" s="94">
        <f t="array" ref="X6">IFERROR(INDEX(REPORT!$A$4:$BZ$100,MATCH($A6,REPORT!$A$4:$A$100,0),MATCH(X$1,REPORT!$A$4:$BZ$4,0)),"")</f>
        <v>1</v>
      </c>
      <c r="Y6" s="94">
        <f t="array" ref="Y6">IFERROR(INDEX(REPORT!$A$4:$BZ$100,MATCH($A6,REPORT!$A$4:$A$100,0),MATCH(Y$1,REPORT!$A$4:$BZ$4,0)),"")</f>
        <v>0</v>
      </c>
      <c r="Z6" s="94">
        <f t="array" ref="Z6">IFERROR(INDEX(REPORT!$A$4:$BZ$100,MATCH($A6,REPORT!$A$4:$A$100,0),MATCH(Z$1,REPORT!$A$4:$BZ$4,0)),"")</f>
        <v>0.625</v>
      </c>
      <c r="AA6" s="94">
        <f t="array" ref="AA6">IFERROR(INDEX(REPORT!$A$4:$BZ$100,MATCH($A6,REPORT!$A$4:$A$100,0),MATCH(AA$1,REPORT!$A$4:$BZ$4,0)),"")</f>
        <v>0.33333333333333331</v>
      </c>
      <c r="AB6" s="94">
        <f t="array" ref="AB6">IFERROR(INDEX(REPORT!$A$4:$BZ$100,MATCH($A6,REPORT!$A$4:$A$100,0),MATCH(AB$1,REPORT!$A$4:$BZ$4,0)),"")</f>
        <v>1</v>
      </c>
      <c r="AC6" s="94">
        <f t="array" ref="AC6">IFERROR(INDEX(REPORT!$A$4:$BZ$100,MATCH($A6,REPORT!$A$4:$A$100,0),MATCH(AC$1,REPORT!$A$4:$BZ$4,0)),"")</f>
        <v>0</v>
      </c>
      <c r="AD6" s="94">
        <f t="array" ref="AD6">IFERROR(INDEX(REPORT!$A$4:$BZ$100,MATCH($A6,REPORT!$A$4:$A$100,0),MATCH(AD$1,REPORT!$A$4:$BZ$4,0)),"")</f>
        <v>0.33333333333333331</v>
      </c>
      <c r="AE6" s="94">
        <f t="array" ref="AE6">IFERROR(INDEX(REPORT!$A$4:$BZ$100,MATCH($A6,REPORT!$A$4:$A$100,0),MATCH(AE$1,REPORT!$A$4:$BZ$4,0)),"")</f>
        <v>0.66666666666666663</v>
      </c>
      <c r="AF6" s="94">
        <f t="array" ref="AF6">IFERROR(INDEX(REPORT!$A$4:$BZ$100,MATCH($A6,REPORT!$A$4:$A$100,0),MATCH(AF$1,REPORT!$A$4:$BZ$4,0)),"")</f>
        <v>0.66666666666666663</v>
      </c>
      <c r="AG6" s="94">
        <f t="array" ref="AG6">IFERROR(INDEX(REPORT!$A$4:$BZ$100,MATCH($A6,REPORT!$A$4:$A$100,0),MATCH(AG$1,REPORT!$A$4:$BZ$4,0)),"")</f>
        <v>1</v>
      </c>
      <c r="AH6" s="94">
        <f t="array" ref="AH6">IFERROR(INDEX(REPORT!$A$4:$BZ$100,MATCH($A6,REPORT!$A$4:$A$100,0),MATCH(AH$1,REPORT!$A$4:$BZ$4,0)),"")</f>
        <v>1</v>
      </c>
      <c r="AI6" s="94">
        <f t="array" ref="AI6">IFERROR(INDEX(REPORT!$A$4:$BZ$100,MATCH($A6,REPORT!$A$4:$A$100,0),MATCH(AI$1,REPORT!$A$4:$BZ$4,0)),"")</f>
        <v>0</v>
      </c>
      <c r="AJ6" s="94">
        <f t="array" ref="AJ6">IFERROR(INDEX(REPORT!$A$4:$BZ$100,MATCH($A6,REPORT!$A$4:$A$100,0),MATCH(AJ$1,REPORT!$A$4:$BZ$4,0)),"")</f>
        <v>0</v>
      </c>
      <c r="AK6" s="94">
        <f t="array" ref="AK6">IFERROR(INDEX(REPORT!$A$4:$BZ$100,MATCH($A6,REPORT!$A$4:$A$100,0),MATCH(AK$1,REPORT!$A$4:$BZ$4,0)),"")</f>
        <v>0</v>
      </c>
      <c r="AL6" s="94">
        <f t="array" ref="AL6">IFERROR(INDEX(REPORT!$A$4:$BZ$100,MATCH($A6,REPORT!$A$4:$A$100,0),MATCH(AL$1,REPORT!$A$4:$BZ$4,0)),"")</f>
        <v>0</v>
      </c>
      <c r="AM6" s="94">
        <f t="array" ref="AM6">IFERROR(INDEX(REPORT!$A$4:$BZ$100,MATCH($A6,REPORT!$A$4:$A$100,0),MATCH(AM$1,REPORT!$A$4:$BZ$4,0)),"")</f>
        <v>0</v>
      </c>
      <c r="AN6" s="94">
        <f t="array" ref="AN6">IFERROR(INDEX(REPORT!$A$4:$BZ$100,MATCH($A6,REPORT!$A$4:$A$100,0),MATCH(AN$1,REPORT!$A$4:$BZ$4,0)),"")</f>
        <v>0</v>
      </c>
      <c r="AO6" s="94">
        <f t="array" ref="AO6">IFERROR(INDEX(REPORT!$A$4:$BZ$100,MATCH($A6,REPORT!$A$4:$A$100,0),MATCH(AO$1,REPORT!$A$4:$BZ$4,0)),"")</f>
        <v>0</v>
      </c>
      <c r="AP6" s="94">
        <f t="array" ref="AP6">IFERROR(INDEX(REPORT!$A$4:$BZ$100,MATCH($A6,REPORT!$A$4:$A$100,0),MATCH(AP$1,REPORT!$A$4:$BZ$4,0)),"")</f>
        <v>0.33333333333333331</v>
      </c>
      <c r="AQ6" s="94">
        <f t="array" ref="AQ6">IFERROR(INDEX(REPORT!$A$4:$BZ$100,MATCH($A6,REPORT!$A$4:$A$100,0),MATCH(AQ$1,REPORT!$A$4:$BZ$4,0)),"")</f>
        <v>0</v>
      </c>
      <c r="AR6" s="94">
        <f t="array" ref="AR6">IFERROR(INDEX(REPORT!$A$4:$BZ$100,MATCH($A6,REPORT!$A$4:$A$100,0),MATCH(AR$1,REPORT!$A$4:$BZ$4,0)),"")</f>
        <v>0</v>
      </c>
      <c r="AS6" s="94">
        <f t="array" ref="AS6">IFERROR(INDEX(REPORT!$A$4:$BZ$100,MATCH($A6,REPORT!$A$4:$A$100,0),MATCH(AS$1,REPORT!$A$4:$BZ$4,0)),"")</f>
        <v>1</v>
      </c>
      <c r="AT6" s="94">
        <f t="array" ref="AT6">IFERROR(INDEX(REPORT!$A$4:$BZ$100,MATCH($A6,REPORT!$A$4:$A$100,0),MATCH(AT$1,REPORT!$A$4:$BZ$4,0)),"")</f>
        <v>1</v>
      </c>
      <c r="AU6" s="94">
        <f t="array" ref="AU6">IFERROR(INDEX(REPORT!$A$4:$BZ$100,MATCH($A6,REPORT!$A$4:$A$100,0),MATCH(AU$1,REPORT!$A$4:$BZ$4,0)),"")</f>
        <v>0</v>
      </c>
      <c r="AV6" s="94">
        <f t="array" ref="AV6">IFERROR(INDEX(REPORT!$A$4:$BZ$100,MATCH($A6,REPORT!$A$4:$A$100,0),MATCH(AV$1,REPORT!$A$4:$BZ$4,0)),"")</f>
        <v>0</v>
      </c>
      <c r="AW6" s="94">
        <f t="array" ref="AW6">IFERROR(INDEX(REPORT!$A$4:$BZ$100,MATCH($A6,REPORT!$A$4:$A$100,0),MATCH(AW$1,REPORT!$A$4:$BZ$4,0)),"")</f>
        <v>3</v>
      </c>
      <c r="AX6" s="94">
        <f t="array" ref="AX6">IFERROR(INDEX(REPORT!$A$4:$BZ$100,MATCH($A6,REPORT!$A$4:$A$100,0),MATCH(AX$1,REPORT!$A$4:$BZ$4,0)),"")</f>
        <v>0</v>
      </c>
      <c r="AY6" s="94">
        <f t="array" ref="AY6">IFERROR(INDEX(REPORT!$A$4:$BZ$100,MATCH($A6,REPORT!$A$4:$A$100,0),MATCH(AY$1,REPORT!$A$4:$BZ$4,0)),"")</f>
        <v>0</v>
      </c>
      <c r="AZ6" s="94">
        <f t="array" ref="AZ6">IFERROR(INDEX(REPORT!$A$4:$BZ$100,MATCH($A6,REPORT!$A$4:$A$100,0),MATCH(AZ$1,REPORT!$A$4:$BZ$4,0)),"")</f>
        <v>0</v>
      </c>
      <c r="BA6" s="94">
        <f t="array" ref="BA6">IFERROR(INDEX(REPORT!$A$4:$BZ$100,MATCH($A6,REPORT!$A$4:$A$100,0),MATCH(BA$1,REPORT!$A$4:$BZ$4,0)),"")</f>
        <v>3.4722222222222222E-5</v>
      </c>
      <c r="BB6" s="94">
        <f t="array" ref="BB6">IFERROR(INDEX(REPORT!$A$4:$BZ$100,MATCH($A6,REPORT!$A$4:$A$100,0),MATCH(BB$1,REPORT!$A$4:$BZ$4,0)),"")</f>
        <v>9.2592592592592574E-5</v>
      </c>
      <c r="BC6" s="94">
        <f t="array" ref="BC6">IFERROR(INDEX(REPORT!$A$4:$BZ$100,MATCH($A6,REPORT!$A$4:$A$100,0),MATCH(BC$1,REPORT!$A$4:$BZ$4,0)),"")</f>
        <v>1.0570987654320988E-3</v>
      </c>
      <c r="BD6" s="94">
        <f t="array" ref="BD6">IFERROR(INDEX(REPORT!$A$4:$BZ$100,MATCH($A6,REPORT!$A$4:$A$100,0),MATCH(BD$1,REPORT!$A$4:$BZ$4,0)),"")</f>
        <v>1.1844135802469137E-3</v>
      </c>
      <c r="BE6" s="94">
        <f t="array" ref="BE6">IFERROR(INDEX(REPORT!$A$4:$BZ$100,MATCH($A6,REPORT!$A$4:$A$100,0),MATCH(BE$1,REPORT!$A$4:$BZ$4,0)),"")</f>
        <v>3.9351851851851852E-4</v>
      </c>
      <c r="BF6" s="94">
        <f t="array" ref="BF6">IFERROR(INDEX(REPORT!$A$4:$BZ$100,MATCH($A6,REPORT!$A$4:$A$100,0),MATCH(BF$1,REPORT!$A$4:$BZ$4,0)),"")</f>
        <v>1.5779320987654322E-3</v>
      </c>
      <c r="BG6" s="94">
        <f t="array" ref="BG6">IFERROR(INDEX(REPORT!$A$4:$BZ$100,MATCH($A6,REPORT!$A$4:$A$100,0),MATCH(BG$1,REPORT!$A$4:$BZ$4,0)),"")</f>
        <v>9.2206790123456814E-4</v>
      </c>
      <c r="BH6" s="94">
        <f t="array" ref="BH6">IFERROR(INDEX(REPORT!$A$4:$BZ$100,MATCH($A6,REPORT!$A$4:$A$100,0),MATCH(BH$1,REPORT!$A$4:$BZ$4,0)),"")</f>
        <v>2.5000000000000001E-3</v>
      </c>
    </row>
    <row r="7" spans="1:60" ht="15.75" customHeight="1" x14ac:dyDescent="0.2">
      <c r="A7" s="95" t="str">
        <f>IF(LEN(REPORT!A10)&gt;2,REPORT!A10,"")</f>
        <v>RACV</v>
      </c>
      <c r="B7" s="94">
        <f t="array" ref="B7">IFERROR(INDEX(REPORT!$A$4:$BZ$100,MATCH($A7,REPORT!$A$4:$A$100,0),MATCH(B$1,REPORT!$A$4:$BZ$4,0)),"")</f>
        <v>0.14077380952380952</v>
      </c>
      <c r="C7" s="94">
        <f t="array" ref="C7">IFERROR(INDEX(REPORT!$A$4:$BZ$100,MATCH($A7,REPORT!$A$4:$A$100,0),MATCH(C$1,REPORT!$A$4:$BZ$4,0)),"")</f>
        <v>0.66666666666666663</v>
      </c>
      <c r="D7" s="94">
        <f t="array" ref="D7">IFERROR(INDEX(REPORT!$A$4:$BZ$100,MATCH($A7,REPORT!$A$4:$A$100,0),MATCH(D$1,REPORT!$A$4:$BZ$4,0)),"")</f>
        <v>1</v>
      </c>
      <c r="E7" s="94">
        <f t="array" ref="E7">IFERROR(INDEX(REPORT!$A$4:$BZ$100,MATCH($A7,REPORT!$A$4:$A$100,0),MATCH(E$1,REPORT!$A$4:$BZ$4,0)),"")</f>
        <v>0</v>
      </c>
      <c r="F7" s="94">
        <f t="array" ref="F7">IFERROR(INDEX(REPORT!$A$4:$BZ$100,MATCH($A7,REPORT!$A$4:$A$100,0),MATCH(F$1,REPORT!$A$4:$BZ$4,0)),"")</f>
        <v>1</v>
      </c>
      <c r="G7" s="94">
        <f t="array" ref="G7">IFERROR(INDEX(REPORT!$A$4:$BZ$100,MATCH($A7,REPORT!$A$4:$A$100,0),MATCH(G$1,REPORT!$A$4:$BZ$4,0)),"")</f>
        <v>0.61904761904761896</v>
      </c>
      <c r="H7" s="94">
        <f t="array" ref="H7">IFERROR(INDEX(REPORT!$A$4:$BZ$100,MATCH($A7,REPORT!$A$4:$A$100,0),MATCH(H$1,REPORT!$A$4:$BZ$4,0)),"")</f>
        <v>0</v>
      </c>
      <c r="I7" s="94">
        <f t="array" ref="I7">IFERROR(INDEX(REPORT!$A$4:$BZ$100,MATCH($A7,REPORT!$A$4:$A$100,0),MATCH(I$1,REPORT!$A$4:$BZ$4,0)),"")</f>
        <v>0.33333333333333331</v>
      </c>
      <c r="J7" s="94">
        <f t="array" ref="J7">IFERROR(INDEX(REPORT!$A$4:$BZ$100,MATCH($A7,REPORT!$A$4:$A$100,0),MATCH(J$1,REPORT!$A$4:$BZ$4,0)),"")</f>
        <v>1</v>
      </c>
      <c r="K7" s="94">
        <f t="array" ref="K7">IFERROR(INDEX(REPORT!$A$4:$BZ$100,MATCH($A7,REPORT!$A$4:$A$100,0),MATCH(K$1,REPORT!$A$4:$BZ$4,0)),"")</f>
        <v>1</v>
      </c>
      <c r="L7" s="94">
        <f t="array" ref="L7">IFERROR(INDEX(REPORT!$A$4:$BZ$100,MATCH($A7,REPORT!$A$4:$A$100,0),MATCH(L$1,REPORT!$A$4:$BZ$4,0)),"")</f>
        <v>0</v>
      </c>
      <c r="M7" s="94" t="str">
        <f t="array" ref="M7">IFERROR(INDEX(REPORT!$A$4:$BZ$100,MATCH($A7,REPORT!$A$4:$A$100,0),MATCH(M$1,REPORT!$A$4:$BZ$4,0)),"")</f>
        <v>-</v>
      </c>
      <c r="N7" s="94">
        <f t="array" ref="N7">IFERROR(INDEX(REPORT!$A$4:$BZ$100,MATCH($A7,REPORT!$A$4:$A$100,0),MATCH(N$1,REPORT!$A$4:$BZ$4,0)),"")</f>
        <v>1</v>
      </c>
      <c r="O7" s="94">
        <f t="array" ref="O7">IFERROR(INDEX(REPORT!$A$4:$BZ$100,MATCH($A7,REPORT!$A$4:$A$100,0),MATCH(O$1,REPORT!$A$4:$BZ$4,0)),"")</f>
        <v>0.5</v>
      </c>
      <c r="P7" s="94">
        <f t="array" ref="P7">IFERROR(INDEX(REPORT!$A$4:$BZ$100,MATCH($A7,REPORT!$A$4:$A$100,0),MATCH(P$1,REPORT!$A$4:$BZ$4,0)),"")</f>
        <v>1</v>
      </c>
      <c r="Q7" s="94">
        <f t="array" ref="Q7">IFERROR(INDEX(REPORT!$A$4:$BZ$100,MATCH($A7,REPORT!$A$4:$A$100,0),MATCH(Q$1,REPORT!$A$4:$BZ$4,0)),"")</f>
        <v>1</v>
      </c>
      <c r="R7" s="94">
        <f t="array" ref="R7">IFERROR(INDEX(REPORT!$A$4:$BZ$100,MATCH($A7,REPORT!$A$4:$A$100,0),MATCH(R$1,REPORT!$A$4:$BZ$4,0)),"")</f>
        <v>0</v>
      </c>
      <c r="S7" s="94">
        <f t="array" ref="S7">IFERROR(INDEX(REPORT!$A$4:$BZ$100,MATCH($A7,REPORT!$A$4:$A$100,0),MATCH(S$1,REPORT!$A$4:$BZ$4,0)),"")</f>
        <v>0</v>
      </c>
      <c r="T7" s="94">
        <f t="array" ref="T7">IFERROR(INDEX(REPORT!$A$4:$BZ$100,MATCH($A7,REPORT!$A$4:$A$100,0),MATCH(T$1,REPORT!$A$4:$BZ$4,0)),"")</f>
        <v>1</v>
      </c>
      <c r="U7" s="94">
        <f t="array" ref="U7">IFERROR(INDEX(REPORT!$A$4:$BZ$100,MATCH($A7,REPORT!$A$4:$A$100,0),MATCH(U$1,REPORT!$A$4:$BZ$4,0)),"")</f>
        <v>1</v>
      </c>
      <c r="V7" s="94">
        <f t="array" ref="V7">IFERROR(INDEX(REPORT!$A$4:$BZ$100,MATCH($A7,REPORT!$A$4:$A$100,0),MATCH(V$1,REPORT!$A$4:$BZ$4,0)),"")</f>
        <v>1</v>
      </c>
      <c r="W7" s="94">
        <f t="array" ref="W7">IFERROR(INDEX(REPORT!$A$4:$BZ$100,MATCH($A7,REPORT!$A$4:$A$100,0),MATCH(W$1,REPORT!$A$4:$BZ$4,0)),"")</f>
        <v>1</v>
      </c>
      <c r="X7" s="94">
        <f t="array" ref="X7">IFERROR(INDEX(REPORT!$A$4:$BZ$100,MATCH($A7,REPORT!$A$4:$A$100,0),MATCH(X$1,REPORT!$A$4:$BZ$4,0)),"")</f>
        <v>1</v>
      </c>
      <c r="Y7" s="94">
        <f t="array" ref="Y7">IFERROR(INDEX(REPORT!$A$4:$BZ$100,MATCH($A7,REPORT!$A$4:$A$100,0),MATCH(Y$1,REPORT!$A$4:$BZ$4,0)),"")</f>
        <v>1</v>
      </c>
      <c r="Z7" s="94">
        <f t="array" ref="Z7">IFERROR(INDEX(REPORT!$A$4:$BZ$100,MATCH($A7,REPORT!$A$4:$A$100,0),MATCH(Z$1,REPORT!$A$4:$BZ$4,0)),"")</f>
        <v>0.125</v>
      </c>
      <c r="AA7" s="94">
        <f t="array" ref="AA7">IFERROR(INDEX(REPORT!$A$4:$BZ$100,MATCH($A7,REPORT!$A$4:$A$100,0),MATCH(AA$1,REPORT!$A$4:$BZ$4,0)),"")</f>
        <v>0</v>
      </c>
      <c r="AB7" s="94">
        <f t="array" ref="AB7">IFERROR(INDEX(REPORT!$A$4:$BZ$100,MATCH($A7,REPORT!$A$4:$A$100,0),MATCH(AB$1,REPORT!$A$4:$BZ$4,0)),"")</f>
        <v>0.33333333333333331</v>
      </c>
      <c r="AC7" s="94">
        <f t="array" ref="AC7">IFERROR(INDEX(REPORT!$A$4:$BZ$100,MATCH($A7,REPORT!$A$4:$A$100,0),MATCH(AC$1,REPORT!$A$4:$BZ$4,0)),"")</f>
        <v>0</v>
      </c>
      <c r="AD7" s="94">
        <f t="array" ref="AD7">IFERROR(INDEX(REPORT!$A$4:$BZ$100,MATCH($A7,REPORT!$A$4:$A$100,0),MATCH(AD$1,REPORT!$A$4:$BZ$4,0)),"")</f>
        <v>0</v>
      </c>
      <c r="AE7" s="94">
        <f t="array" ref="AE7">IFERROR(INDEX(REPORT!$A$4:$BZ$100,MATCH($A7,REPORT!$A$4:$A$100,0),MATCH(AE$1,REPORT!$A$4:$BZ$4,0)),"")</f>
        <v>0</v>
      </c>
      <c r="AF7" s="94">
        <f t="array" ref="AF7">IFERROR(INDEX(REPORT!$A$4:$BZ$100,MATCH($A7,REPORT!$A$4:$A$100,0),MATCH(AF$1,REPORT!$A$4:$BZ$4,0)),"")</f>
        <v>0</v>
      </c>
      <c r="AG7" s="94">
        <f t="array" ref="AG7">IFERROR(INDEX(REPORT!$A$4:$BZ$100,MATCH($A7,REPORT!$A$4:$A$100,0),MATCH(AG$1,REPORT!$A$4:$BZ$4,0)),"")</f>
        <v>0.33333333333333331</v>
      </c>
      <c r="AH7" s="94">
        <f t="array" ref="AH7">IFERROR(INDEX(REPORT!$A$4:$BZ$100,MATCH($A7,REPORT!$A$4:$A$100,0),MATCH(AH$1,REPORT!$A$4:$BZ$4,0)),"")</f>
        <v>0.33333333333333331</v>
      </c>
      <c r="AI7" s="94">
        <f t="array" ref="AI7">IFERROR(INDEX(REPORT!$A$4:$BZ$100,MATCH($A7,REPORT!$A$4:$A$100,0),MATCH(AI$1,REPORT!$A$4:$BZ$4,0)),"")</f>
        <v>1</v>
      </c>
      <c r="AJ7" s="94">
        <f t="array" ref="AJ7">IFERROR(INDEX(REPORT!$A$4:$BZ$100,MATCH($A7,REPORT!$A$4:$A$100,0),MATCH(AJ$1,REPORT!$A$4:$BZ$4,0)),"")</f>
        <v>0</v>
      </c>
      <c r="AK7" s="94">
        <f t="array" ref="AK7">IFERROR(INDEX(REPORT!$A$4:$BZ$100,MATCH($A7,REPORT!$A$4:$A$100,0),MATCH(AK$1,REPORT!$A$4:$BZ$4,0)),"")</f>
        <v>0</v>
      </c>
      <c r="AL7" s="94">
        <f t="array" ref="AL7">IFERROR(INDEX(REPORT!$A$4:$BZ$100,MATCH($A7,REPORT!$A$4:$A$100,0),MATCH(AL$1,REPORT!$A$4:$BZ$4,0)),"")</f>
        <v>0</v>
      </c>
      <c r="AM7" s="94">
        <f t="array" ref="AM7">IFERROR(INDEX(REPORT!$A$4:$BZ$100,MATCH($A7,REPORT!$A$4:$A$100,0),MATCH(AM$1,REPORT!$A$4:$BZ$4,0)),"")</f>
        <v>0</v>
      </c>
      <c r="AN7" s="94">
        <f t="array" ref="AN7">IFERROR(INDEX(REPORT!$A$4:$BZ$100,MATCH($A7,REPORT!$A$4:$A$100,0),MATCH(AN$1,REPORT!$A$4:$BZ$4,0)),"")</f>
        <v>0</v>
      </c>
      <c r="AO7" s="94">
        <f t="array" ref="AO7">IFERROR(INDEX(REPORT!$A$4:$BZ$100,MATCH($A7,REPORT!$A$4:$A$100,0),MATCH(AO$1,REPORT!$A$4:$BZ$4,0)),"")</f>
        <v>1</v>
      </c>
      <c r="AP7" s="94">
        <f t="array" ref="AP7">IFERROR(INDEX(REPORT!$A$4:$BZ$100,MATCH($A7,REPORT!$A$4:$A$100,0),MATCH(AP$1,REPORT!$A$4:$BZ$4,0)),"")</f>
        <v>0</v>
      </c>
      <c r="AQ7" s="94">
        <f t="array" ref="AQ7">IFERROR(INDEX(REPORT!$A$4:$BZ$100,MATCH($A7,REPORT!$A$4:$A$100,0),MATCH(AQ$1,REPORT!$A$4:$BZ$4,0)),"")</f>
        <v>0.66666666666666663</v>
      </c>
      <c r="AR7" s="94">
        <f t="array" ref="AR7">IFERROR(INDEX(REPORT!$A$4:$BZ$100,MATCH($A7,REPORT!$A$4:$A$100,0),MATCH(AR$1,REPORT!$A$4:$BZ$4,0)),"")</f>
        <v>0</v>
      </c>
      <c r="AS7" s="94">
        <f t="array" ref="AS7">IFERROR(INDEX(REPORT!$A$4:$BZ$100,MATCH($A7,REPORT!$A$4:$A$100,0),MATCH(AS$1,REPORT!$A$4:$BZ$4,0)),"")</f>
        <v>0.33333333333333331</v>
      </c>
      <c r="AT7" s="94">
        <f t="array" ref="AT7">IFERROR(INDEX(REPORT!$A$4:$BZ$100,MATCH($A7,REPORT!$A$4:$A$100,0),MATCH(AT$1,REPORT!$A$4:$BZ$4,0)),"")</f>
        <v>1</v>
      </c>
      <c r="AU7" s="94">
        <f t="array" ref="AU7">IFERROR(INDEX(REPORT!$A$4:$BZ$100,MATCH($A7,REPORT!$A$4:$A$100,0),MATCH(AU$1,REPORT!$A$4:$BZ$4,0)),"")</f>
        <v>0</v>
      </c>
      <c r="AV7" s="94">
        <f t="array" ref="AV7">IFERROR(INDEX(REPORT!$A$4:$BZ$100,MATCH($A7,REPORT!$A$4:$A$100,0),MATCH(AV$1,REPORT!$A$4:$BZ$4,0)),"")</f>
        <v>0</v>
      </c>
      <c r="AW7" s="94">
        <f t="array" ref="AW7">IFERROR(INDEX(REPORT!$A$4:$BZ$100,MATCH($A7,REPORT!$A$4:$A$100,0),MATCH(AW$1,REPORT!$A$4:$BZ$4,0)),"")</f>
        <v>4</v>
      </c>
      <c r="AX7" s="94">
        <f t="array" ref="AX7">IFERROR(INDEX(REPORT!$A$4:$BZ$100,MATCH($A7,REPORT!$A$4:$A$100,0),MATCH(AX$1,REPORT!$A$4:$BZ$4,0)),"")</f>
        <v>1</v>
      </c>
      <c r="AY7" s="94">
        <f t="array" ref="AY7">IFERROR(INDEX(REPORT!$A$4:$BZ$100,MATCH($A7,REPORT!$A$4:$A$100,0),MATCH(AY$1,REPORT!$A$4:$BZ$4,0)),"")</f>
        <v>0</v>
      </c>
      <c r="AZ7" s="94">
        <f t="array" ref="AZ7">IFERROR(INDEX(REPORT!$A$4:$BZ$100,MATCH($A7,REPORT!$A$4:$A$100,0),MATCH(AZ$1,REPORT!$A$4:$BZ$4,0)),"")</f>
        <v>0</v>
      </c>
      <c r="BA7" s="94">
        <f t="array" ref="BA7">IFERROR(INDEX(REPORT!$A$4:$BZ$100,MATCH($A7,REPORT!$A$4:$A$100,0),MATCH(BA$1,REPORT!$A$4:$BZ$4,0)),"")</f>
        <v>3.4722222222222222E-5</v>
      </c>
      <c r="BB7" s="94">
        <f t="array" ref="BB7">IFERROR(INDEX(REPORT!$A$4:$BZ$100,MATCH($A7,REPORT!$A$4:$A$100,0),MATCH(BB$1,REPORT!$A$4:$BZ$4,0)),"")</f>
        <v>0</v>
      </c>
      <c r="BC7" s="94">
        <f t="array" ref="BC7">IFERROR(INDEX(REPORT!$A$4:$BZ$100,MATCH($A7,REPORT!$A$4:$A$100,0),MATCH(BC$1,REPORT!$A$4:$BZ$4,0)),"")</f>
        <v>6.0956790123456797E-4</v>
      </c>
      <c r="BD7" s="94">
        <f t="array" ref="BD7">IFERROR(INDEX(REPORT!$A$4:$BZ$100,MATCH($A7,REPORT!$A$4:$A$100,0),MATCH(BD$1,REPORT!$A$4:$BZ$4,0)),"")</f>
        <v>6.442901234567902E-4</v>
      </c>
      <c r="BE7" s="94">
        <f t="array" ref="BE7">IFERROR(INDEX(REPORT!$A$4:$BZ$100,MATCH($A7,REPORT!$A$4:$A$100,0),MATCH(BE$1,REPORT!$A$4:$BZ$4,0)),"")</f>
        <v>1.1072530864197532E-3</v>
      </c>
      <c r="BF7" s="94">
        <f t="array" ref="BF7">IFERROR(INDEX(REPORT!$A$4:$BZ$100,MATCH($A7,REPORT!$A$4:$A$100,0),MATCH(BF$1,REPORT!$A$4:$BZ$4,0)),"")</f>
        <v>1.7515432098765434E-3</v>
      </c>
      <c r="BG7" s="94">
        <f t="array" ref="BG7">IFERROR(INDEX(REPORT!$A$4:$BZ$100,MATCH($A7,REPORT!$A$4:$A$100,0),MATCH(BG$1,REPORT!$A$4:$BZ$4,0)),"")</f>
        <v>5.5902777777777773E-3</v>
      </c>
      <c r="BH7" s="94">
        <f t="array" ref="BH7">IFERROR(INDEX(REPORT!$A$4:$BZ$100,MATCH($A7,REPORT!$A$4:$A$100,0),MATCH(BH$1,REPORT!$A$4:$BZ$4,0)),"")</f>
        <v>7.3418209876543209E-3</v>
      </c>
    </row>
    <row r="8" spans="1:60" ht="15.75" customHeight="1" x14ac:dyDescent="0.2">
      <c r="A8" s="95" t="str">
        <f>IF(LEN(REPORT!A11)&gt;2,REPORT!A11,"")</f>
        <v>YOUI</v>
      </c>
      <c r="B8" s="94">
        <f t="array" ref="B8">IFERROR(INDEX(REPORT!$A$4:$BZ$100,MATCH($A8,REPORT!$A$4:$A$100,0),MATCH(B$1,REPORT!$A$4:$BZ$4,0)),"")</f>
        <v>0.75749999999999995</v>
      </c>
      <c r="C8" s="94">
        <f t="array" ref="C8">IFERROR(INDEX(REPORT!$A$4:$BZ$100,MATCH($A8,REPORT!$A$4:$A$100,0),MATCH(C$1,REPORT!$A$4:$BZ$4,0)),"")</f>
        <v>0.66666666666666663</v>
      </c>
      <c r="D8" s="94">
        <f t="array" ref="D8">IFERROR(INDEX(REPORT!$A$4:$BZ$100,MATCH($A8,REPORT!$A$4:$A$100,0),MATCH(D$1,REPORT!$A$4:$BZ$4,0)),"")</f>
        <v>1</v>
      </c>
      <c r="E8" s="94">
        <f t="array" ref="E8">IFERROR(INDEX(REPORT!$A$4:$BZ$100,MATCH($A8,REPORT!$A$4:$A$100,0),MATCH(E$1,REPORT!$A$4:$BZ$4,0)),"")</f>
        <v>0</v>
      </c>
      <c r="F8" s="94">
        <f t="array" ref="F8">IFERROR(INDEX(REPORT!$A$4:$BZ$100,MATCH($A8,REPORT!$A$4:$A$100,0),MATCH(F$1,REPORT!$A$4:$BZ$4,0)),"")</f>
        <v>1</v>
      </c>
      <c r="G8" s="94">
        <f t="array" ref="G8">IFERROR(INDEX(REPORT!$A$4:$BZ$100,MATCH($A8,REPORT!$A$4:$A$100,0),MATCH(G$1,REPORT!$A$4:$BZ$4,0)),"")</f>
        <v>0.6</v>
      </c>
      <c r="H8" s="94">
        <f t="array" ref="H8">IFERROR(INDEX(REPORT!$A$4:$BZ$100,MATCH($A8,REPORT!$A$4:$A$100,0),MATCH(H$1,REPORT!$A$4:$BZ$4,0)),"")</f>
        <v>0</v>
      </c>
      <c r="I8" s="94">
        <f t="array" ref="I8">IFERROR(INDEX(REPORT!$A$4:$BZ$100,MATCH($A8,REPORT!$A$4:$A$100,0),MATCH(I$1,REPORT!$A$4:$BZ$4,0)),"")</f>
        <v>1</v>
      </c>
      <c r="J8" s="94">
        <f t="array" ref="J8">IFERROR(INDEX(REPORT!$A$4:$BZ$100,MATCH($A8,REPORT!$A$4:$A$100,0),MATCH(J$1,REPORT!$A$4:$BZ$4,0)),"")</f>
        <v>1</v>
      </c>
      <c r="K8" s="94">
        <f t="array" ref="K8">IFERROR(INDEX(REPORT!$A$4:$BZ$100,MATCH($A8,REPORT!$A$4:$A$100,0),MATCH(K$1,REPORT!$A$4:$BZ$4,0)),"")</f>
        <v>0</v>
      </c>
      <c r="L8" s="94" t="str">
        <f t="array" ref="L8">IFERROR(INDEX(REPORT!$A$4:$BZ$100,MATCH($A8,REPORT!$A$4:$A$100,0),MATCH(L$1,REPORT!$A$4:$BZ$4,0)),"")</f>
        <v>-</v>
      </c>
      <c r="M8" s="94" t="str">
        <f t="array" ref="M8">IFERROR(INDEX(REPORT!$A$4:$BZ$100,MATCH($A8,REPORT!$A$4:$A$100,0),MATCH(M$1,REPORT!$A$4:$BZ$4,0)),"")</f>
        <v>-</v>
      </c>
      <c r="N8" s="94">
        <f t="array" ref="N8">IFERROR(INDEX(REPORT!$A$4:$BZ$100,MATCH($A8,REPORT!$A$4:$A$100,0),MATCH(N$1,REPORT!$A$4:$BZ$4,0)),"")</f>
        <v>1</v>
      </c>
      <c r="O8" s="94">
        <f t="array" ref="O8">IFERROR(INDEX(REPORT!$A$4:$BZ$100,MATCH($A8,REPORT!$A$4:$A$100,0),MATCH(O$1,REPORT!$A$4:$BZ$4,0)),"")</f>
        <v>1</v>
      </c>
      <c r="P8" s="94">
        <f t="array" ref="P8">IFERROR(INDEX(REPORT!$A$4:$BZ$100,MATCH($A8,REPORT!$A$4:$A$100,0),MATCH(P$1,REPORT!$A$4:$BZ$4,0)),"")</f>
        <v>1</v>
      </c>
      <c r="Q8" s="94">
        <f t="array" ref="Q8">IFERROR(INDEX(REPORT!$A$4:$BZ$100,MATCH($A8,REPORT!$A$4:$A$100,0),MATCH(Q$1,REPORT!$A$4:$BZ$4,0)),"")</f>
        <v>1</v>
      </c>
      <c r="R8" s="94">
        <f t="array" ref="R8">IFERROR(INDEX(REPORT!$A$4:$BZ$100,MATCH($A8,REPORT!$A$4:$A$100,0),MATCH(R$1,REPORT!$A$4:$BZ$4,0)),"")</f>
        <v>1</v>
      </c>
      <c r="S8" s="94">
        <f t="array" ref="S8">IFERROR(INDEX(REPORT!$A$4:$BZ$100,MATCH($A8,REPORT!$A$4:$A$100,0),MATCH(S$1,REPORT!$A$4:$BZ$4,0)),"")</f>
        <v>1</v>
      </c>
      <c r="T8" s="94">
        <f t="array" ref="T8">IFERROR(INDEX(REPORT!$A$4:$BZ$100,MATCH($A8,REPORT!$A$4:$A$100,0),MATCH(T$1,REPORT!$A$4:$BZ$4,0)),"")</f>
        <v>0.8</v>
      </c>
      <c r="U8" s="94">
        <f t="array" ref="U8">IFERROR(INDEX(REPORT!$A$4:$BZ$100,MATCH($A8,REPORT!$A$4:$A$100,0),MATCH(U$1,REPORT!$A$4:$BZ$4,0)),"")</f>
        <v>1</v>
      </c>
      <c r="V8" s="94">
        <f t="array" ref="V8">IFERROR(INDEX(REPORT!$A$4:$BZ$100,MATCH($A8,REPORT!$A$4:$A$100,0),MATCH(V$1,REPORT!$A$4:$BZ$4,0)),"")</f>
        <v>1</v>
      </c>
      <c r="W8" s="94">
        <f t="array" ref="W8">IFERROR(INDEX(REPORT!$A$4:$BZ$100,MATCH($A8,REPORT!$A$4:$A$100,0),MATCH(W$1,REPORT!$A$4:$BZ$4,0)),"")</f>
        <v>1</v>
      </c>
      <c r="X8" s="94">
        <f t="array" ref="X8">IFERROR(INDEX(REPORT!$A$4:$BZ$100,MATCH($A8,REPORT!$A$4:$A$100,0),MATCH(X$1,REPORT!$A$4:$BZ$4,0)),"")</f>
        <v>1</v>
      </c>
      <c r="Y8" s="94">
        <f t="array" ref="Y8">IFERROR(INDEX(REPORT!$A$4:$BZ$100,MATCH($A8,REPORT!$A$4:$A$100,0),MATCH(Y$1,REPORT!$A$4:$BZ$4,0)),"")</f>
        <v>0</v>
      </c>
      <c r="Z8" s="94">
        <f t="array" ref="Z8">IFERROR(INDEX(REPORT!$A$4:$BZ$100,MATCH($A8,REPORT!$A$4:$A$100,0),MATCH(Z$1,REPORT!$A$4:$BZ$4,0)),"")</f>
        <v>0.75</v>
      </c>
      <c r="AA8" s="94">
        <f t="array" ref="AA8">IFERROR(INDEX(REPORT!$A$4:$BZ$100,MATCH($A8,REPORT!$A$4:$A$100,0),MATCH(AA$1,REPORT!$A$4:$BZ$4,0)),"")</f>
        <v>1</v>
      </c>
      <c r="AB8" s="94">
        <f t="array" ref="AB8">IFERROR(INDEX(REPORT!$A$4:$BZ$100,MATCH($A8,REPORT!$A$4:$A$100,0),MATCH(AB$1,REPORT!$A$4:$BZ$4,0)),"")</f>
        <v>1</v>
      </c>
      <c r="AC8" s="94">
        <f t="array" ref="AC8">IFERROR(INDEX(REPORT!$A$4:$BZ$100,MATCH($A8,REPORT!$A$4:$A$100,0),MATCH(AC$1,REPORT!$A$4:$BZ$4,0)),"")</f>
        <v>0</v>
      </c>
      <c r="AD8" s="94">
        <f t="array" ref="AD8">IFERROR(INDEX(REPORT!$A$4:$BZ$100,MATCH($A8,REPORT!$A$4:$A$100,0),MATCH(AD$1,REPORT!$A$4:$BZ$4,0)),"")</f>
        <v>0</v>
      </c>
      <c r="AE8" s="94">
        <f t="array" ref="AE8">IFERROR(INDEX(REPORT!$A$4:$BZ$100,MATCH($A8,REPORT!$A$4:$A$100,0),MATCH(AE$1,REPORT!$A$4:$BZ$4,0)),"")</f>
        <v>1</v>
      </c>
      <c r="AF8" s="94">
        <f t="array" ref="AF8">IFERROR(INDEX(REPORT!$A$4:$BZ$100,MATCH($A8,REPORT!$A$4:$A$100,0),MATCH(AF$1,REPORT!$A$4:$BZ$4,0)),"")</f>
        <v>1</v>
      </c>
      <c r="AG8" s="94">
        <f t="array" ref="AG8">IFERROR(INDEX(REPORT!$A$4:$BZ$100,MATCH($A8,REPORT!$A$4:$A$100,0),MATCH(AG$1,REPORT!$A$4:$BZ$4,0)),"")</f>
        <v>1</v>
      </c>
      <c r="AH8" s="94">
        <f t="array" ref="AH8">IFERROR(INDEX(REPORT!$A$4:$BZ$100,MATCH($A8,REPORT!$A$4:$A$100,0),MATCH(AH$1,REPORT!$A$4:$BZ$4,0)),"")</f>
        <v>1</v>
      </c>
      <c r="AI8" s="94">
        <f t="array" ref="AI8">IFERROR(INDEX(REPORT!$A$4:$BZ$100,MATCH($A8,REPORT!$A$4:$A$100,0),MATCH(AI$1,REPORT!$A$4:$BZ$4,0)),"")</f>
        <v>0</v>
      </c>
      <c r="AJ8" s="94">
        <f t="array" ref="AJ8">IFERROR(INDEX(REPORT!$A$4:$BZ$100,MATCH($A8,REPORT!$A$4:$A$100,0),MATCH(AJ$1,REPORT!$A$4:$BZ$4,0)),"")</f>
        <v>0</v>
      </c>
      <c r="AK8" s="94">
        <f t="array" ref="AK8">IFERROR(INDEX(REPORT!$A$4:$BZ$100,MATCH($A8,REPORT!$A$4:$A$100,0),MATCH(AK$1,REPORT!$A$4:$BZ$4,0)),"")</f>
        <v>0</v>
      </c>
      <c r="AL8" s="94">
        <f t="array" ref="AL8">IFERROR(INDEX(REPORT!$A$4:$BZ$100,MATCH($A8,REPORT!$A$4:$A$100,0),MATCH(AL$1,REPORT!$A$4:$BZ$4,0)),"")</f>
        <v>0</v>
      </c>
      <c r="AM8" s="94">
        <f t="array" ref="AM8">IFERROR(INDEX(REPORT!$A$4:$BZ$100,MATCH($A8,REPORT!$A$4:$A$100,0),MATCH(AM$1,REPORT!$A$4:$BZ$4,0)),"")</f>
        <v>0</v>
      </c>
      <c r="AN8" s="94">
        <f t="array" ref="AN8">IFERROR(INDEX(REPORT!$A$4:$BZ$100,MATCH($A8,REPORT!$A$4:$A$100,0),MATCH(AN$1,REPORT!$A$4:$BZ$4,0)),"")</f>
        <v>0</v>
      </c>
      <c r="AO8" s="94">
        <f t="array" ref="AO8">IFERROR(INDEX(REPORT!$A$4:$BZ$100,MATCH($A8,REPORT!$A$4:$A$100,0),MATCH(AO$1,REPORT!$A$4:$BZ$4,0)),"")</f>
        <v>0</v>
      </c>
      <c r="AP8" s="94">
        <f t="array" ref="AP8">IFERROR(INDEX(REPORT!$A$4:$BZ$100,MATCH($A8,REPORT!$A$4:$A$100,0),MATCH(AP$1,REPORT!$A$4:$BZ$4,0)),"")</f>
        <v>0</v>
      </c>
      <c r="AQ8" s="94">
        <f t="array" ref="AQ8">IFERROR(INDEX(REPORT!$A$4:$BZ$100,MATCH($A8,REPORT!$A$4:$A$100,0),MATCH(AQ$1,REPORT!$A$4:$BZ$4,0)),"")</f>
        <v>0</v>
      </c>
      <c r="AR8" s="94">
        <f t="array" ref="AR8">IFERROR(INDEX(REPORT!$A$4:$BZ$100,MATCH($A8,REPORT!$A$4:$A$100,0),MATCH(AR$1,REPORT!$A$4:$BZ$4,0)),"")</f>
        <v>0</v>
      </c>
      <c r="AS8" s="94">
        <f t="array" ref="AS8">IFERROR(INDEX(REPORT!$A$4:$BZ$100,MATCH($A8,REPORT!$A$4:$A$100,0),MATCH(AS$1,REPORT!$A$4:$BZ$4,0)),"")</f>
        <v>1</v>
      </c>
      <c r="AT8" s="94">
        <f t="array" ref="AT8">IFERROR(INDEX(REPORT!$A$4:$BZ$100,MATCH($A8,REPORT!$A$4:$A$100,0),MATCH(AT$1,REPORT!$A$4:$BZ$4,0)),"")</f>
        <v>1</v>
      </c>
      <c r="AU8" s="94">
        <f t="array" ref="AU8">IFERROR(INDEX(REPORT!$A$4:$BZ$100,MATCH($A8,REPORT!$A$4:$A$100,0),MATCH(AU$1,REPORT!$A$4:$BZ$4,0)),"")</f>
        <v>0</v>
      </c>
      <c r="AV8" s="94">
        <f t="array" ref="AV8">IFERROR(INDEX(REPORT!$A$4:$BZ$100,MATCH($A8,REPORT!$A$4:$A$100,0),MATCH(AV$1,REPORT!$A$4:$BZ$4,0)),"")</f>
        <v>0</v>
      </c>
      <c r="AW8" s="94">
        <f t="array" ref="AW8">IFERROR(INDEX(REPORT!$A$4:$BZ$100,MATCH($A8,REPORT!$A$4:$A$100,0),MATCH(AW$1,REPORT!$A$4:$BZ$4,0)),"")</f>
        <v>2</v>
      </c>
      <c r="AX8" s="94">
        <f t="array" ref="AX8">IFERROR(INDEX(REPORT!$A$4:$BZ$100,MATCH($A8,REPORT!$A$4:$A$100,0),MATCH(AX$1,REPORT!$A$4:$BZ$4,0)),"")</f>
        <v>0</v>
      </c>
      <c r="AY8" s="94" t="str">
        <f t="array" ref="AY8">IFERROR(INDEX(REPORT!$A$4:$BZ$100,MATCH($A8,REPORT!$A$4:$A$100,0),MATCH(AY$1,REPORT!$A$4:$BZ$4,0)),"")</f>
        <v>-</v>
      </c>
      <c r="AZ8" s="94" t="str">
        <f t="array" ref="AZ8">IFERROR(INDEX(REPORT!$A$4:$BZ$100,MATCH($A8,REPORT!$A$4:$A$100,0),MATCH(AZ$1,REPORT!$A$4:$BZ$4,0)),"")</f>
        <v>-</v>
      </c>
      <c r="BA8" s="94">
        <f t="array" ref="BA8">IFERROR(INDEX(REPORT!$A$4:$BZ$100,MATCH($A8,REPORT!$A$4:$A$100,0),MATCH(BA$1,REPORT!$A$4:$BZ$4,0)),"")</f>
        <v>3.0092592592592595E-4</v>
      </c>
      <c r="BB8" s="94">
        <f t="array" ref="BB8">IFERROR(INDEX(REPORT!$A$4:$BZ$100,MATCH($A8,REPORT!$A$4:$A$100,0),MATCH(BB$1,REPORT!$A$4:$BZ$4,0)),"")</f>
        <v>3.0864197530864191E-4</v>
      </c>
      <c r="BC8" s="94">
        <f t="array" ref="BC8">IFERROR(INDEX(REPORT!$A$4:$BZ$100,MATCH($A8,REPORT!$A$4:$A$100,0),MATCH(BC$1,REPORT!$A$4:$BZ$4,0)),"")</f>
        <v>0</v>
      </c>
      <c r="BD8" s="94">
        <f t="array" ref="BD8">IFERROR(INDEX(REPORT!$A$4:$BZ$100,MATCH($A8,REPORT!$A$4:$A$100,0),MATCH(BD$1,REPORT!$A$4:$BZ$4,0)),"")</f>
        <v>6.0956790123456786E-4</v>
      </c>
      <c r="BE8" s="94">
        <f t="array" ref="BE8">IFERROR(INDEX(REPORT!$A$4:$BZ$100,MATCH($A8,REPORT!$A$4:$A$100,0),MATCH(BE$1,REPORT!$A$4:$BZ$4,0)),"")</f>
        <v>2.006172839506173E-4</v>
      </c>
      <c r="BF8" s="94">
        <f t="array" ref="BF8">IFERROR(INDEX(REPORT!$A$4:$BZ$100,MATCH($A8,REPORT!$A$4:$A$100,0),MATCH(BF$1,REPORT!$A$4:$BZ$4,0)),"")</f>
        <v>8.1018518518518516E-4</v>
      </c>
      <c r="BG8" s="94">
        <f t="array" ref="BG8">IFERROR(INDEX(REPORT!$A$4:$BZ$100,MATCH($A8,REPORT!$A$4:$A$100,0),MATCH(BG$1,REPORT!$A$4:$BZ$4,0)),"")</f>
        <v>1.7746913580246907E-4</v>
      </c>
      <c r="BH8" s="94">
        <f t="array" ref="BH8">IFERROR(INDEX(REPORT!$A$4:$BZ$100,MATCH($A8,REPORT!$A$4:$A$100,0),MATCH(BH$1,REPORT!$A$4:$BZ$4,0)),"")</f>
        <v>9.8765432098765434E-4</v>
      </c>
    </row>
    <row r="9" spans="1:60" ht="15.75" customHeight="1" x14ac:dyDescent="0.2">
      <c r="A9" s="95" t="str">
        <f>IF(LEN(REPORT!A12)&gt;2,REPORT!A12,"")</f>
        <v>CAR 8</v>
      </c>
      <c r="B9" s="94" t="str">
        <f t="array" ref="B9">IFERROR(INDEX(REPORT!$A$4:$BZ$100,MATCH($A9,REPORT!$A$4:$A$100,0),MATCH(B$1,REPORT!$A$4:$BZ$4,0)),"")</f>
        <v>-</v>
      </c>
      <c r="C9" s="94" t="str">
        <f t="array" ref="C9">IFERROR(INDEX(REPORT!$A$4:$BZ$100,MATCH($A9,REPORT!$A$4:$A$100,0),MATCH(C$1,REPORT!$A$4:$BZ$4,0)),"")</f>
        <v>-</v>
      </c>
      <c r="D9" s="94" t="str">
        <f t="array" ref="D9">IFERROR(INDEX(REPORT!$A$4:$BZ$100,MATCH($A9,REPORT!$A$4:$A$100,0),MATCH(D$1,REPORT!$A$4:$BZ$4,0)),"")</f>
        <v>-</v>
      </c>
      <c r="E9" s="94" t="str">
        <f t="array" ref="E9">IFERROR(INDEX(REPORT!$A$4:$BZ$100,MATCH($A9,REPORT!$A$4:$A$100,0),MATCH(E$1,REPORT!$A$4:$BZ$4,0)),"")</f>
        <v>-</v>
      </c>
      <c r="F9" s="94" t="str">
        <f t="array" ref="F9">IFERROR(INDEX(REPORT!$A$4:$BZ$100,MATCH($A9,REPORT!$A$4:$A$100,0),MATCH(F$1,REPORT!$A$4:$BZ$4,0)),"")</f>
        <v>-</v>
      </c>
      <c r="G9" s="94" t="str">
        <f t="array" ref="G9">IFERROR(INDEX(REPORT!$A$4:$BZ$100,MATCH($A9,REPORT!$A$4:$A$100,0),MATCH(G$1,REPORT!$A$4:$BZ$4,0)),"")</f>
        <v>-</v>
      </c>
      <c r="H9" s="94" t="str">
        <f t="array" ref="H9">IFERROR(INDEX(REPORT!$A$4:$BZ$100,MATCH($A9,REPORT!$A$4:$A$100,0),MATCH(H$1,REPORT!$A$4:$BZ$4,0)),"")</f>
        <v>-</v>
      </c>
      <c r="I9" s="94" t="str">
        <f t="array" ref="I9">IFERROR(INDEX(REPORT!$A$4:$BZ$100,MATCH($A9,REPORT!$A$4:$A$100,0),MATCH(I$1,REPORT!$A$4:$BZ$4,0)),"")</f>
        <v>-</v>
      </c>
      <c r="J9" s="94" t="str">
        <f t="array" ref="J9">IFERROR(INDEX(REPORT!$A$4:$BZ$100,MATCH($A9,REPORT!$A$4:$A$100,0),MATCH(J$1,REPORT!$A$4:$BZ$4,0)),"")</f>
        <v>-</v>
      </c>
      <c r="K9" s="94" t="str">
        <f t="array" ref="K9">IFERROR(INDEX(REPORT!$A$4:$BZ$100,MATCH($A9,REPORT!$A$4:$A$100,0),MATCH(K$1,REPORT!$A$4:$BZ$4,0)),"")</f>
        <v>-</v>
      </c>
      <c r="L9" s="94" t="str">
        <f t="array" ref="L9">IFERROR(INDEX(REPORT!$A$4:$BZ$100,MATCH($A9,REPORT!$A$4:$A$100,0),MATCH(L$1,REPORT!$A$4:$BZ$4,0)),"")</f>
        <v>-</v>
      </c>
      <c r="M9" s="94" t="str">
        <f t="array" ref="M9">IFERROR(INDEX(REPORT!$A$4:$BZ$100,MATCH($A9,REPORT!$A$4:$A$100,0),MATCH(M$1,REPORT!$A$4:$BZ$4,0)),"")</f>
        <v>-</v>
      </c>
      <c r="N9" s="94" t="str">
        <f t="array" ref="N9">IFERROR(INDEX(REPORT!$A$4:$BZ$100,MATCH($A9,REPORT!$A$4:$A$100,0),MATCH(N$1,REPORT!$A$4:$BZ$4,0)),"")</f>
        <v>-</v>
      </c>
      <c r="O9" s="94" t="str">
        <f t="array" ref="O9">IFERROR(INDEX(REPORT!$A$4:$BZ$100,MATCH($A9,REPORT!$A$4:$A$100,0),MATCH(O$1,REPORT!$A$4:$BZ$4,0)),"")</f>
        <v>-</v>
      </c>
      <c r="P9" s="94" t="str">
        <f t="array" ref="P9">IFERROR(INDEX(REPORT!$A$4:$BZ$100,MATCH($A9,REPORT!$A$4:$A$100,0),MATCH(P$1,REPORT!$A$4:$BZ$4,0)),"")</f>
        <v>-</v>
      </c>
      <c r="Q9" s="94" t="str">
        <f t="array" ref="Q9">IFERROR(INDEX(REPORT!$A$4:$BZ$100,MATCH($A9,REPORT!$A$4:$A$100,0),MATCH(Q$1,REPORT!$A$4:$BZ$4,0)),"")</f>
        <v>-</v>
      </c>
      <c r="R9" s="94" t="str">
        <f t="array" ref="R9">IFERROR(INDEX(REPORT!$A$4:$BZ$100,MATCH($A9,REPORT!$A$4:$A$100,0),MATCH(R$1,REPORT!$A$4:$BZ$4,0)),"")</f>
        <v>-</v>
      </c>
      <c r="S9" s="94" t="str">
        <f t="array" ref="S9">IFERROR(INDEX(REPORT!$A$4:$BZ$100,MATCH($A9,REPORT!$A$4:$A$100,0),MATCH(S$1,REPORT!$A$4:$BZ$4,0)),"")</f>
        <v>-</v>
      </c>
      <c r="T9" s="94" t="str">
        <f t="array" ref="T9">IFERROR(INDEX(REPORT!$A$4:$BZ$100,MATCH($A9,REPORT!$A$4:$A$100,0),MATCH(T$1,REPORT!$A$4:$BZ$4,0)),"")</f>
        <v>-</v>
      </c>
      <c r="U9" s="94" t="str">
        <f t="array" ref="U9">IFERROR(INDEX(REPORT!$A$4:$BZ$100,MATCH($A9,REPORT!$A$4:$A$100,0),MATCH(U$1,REPORT!$A$4:$BZ$4,0)),"")</f>
        <v>-</v>
      </c>
      <c r="V9" s="94" t="str">
        <f t="array" ref="V9">IFERROR(INDEX(REPORT!$A$4:$BZ$100,MATCH($A9,REPORT!$A$4:$A$100,0),MATCH(V$1,REPORT!$A$4:$BZ$4,0)),"")</f>
        <v>-</v>
      </c>
      <c r="W9" s="94" t="str">
        <f t="array" ref="W9">IFERROR(INDEX(REPORT!$A$4:$BZ$100,MATCH($A9,REPORT!$A$4:$A$100,0),MATCH(W$1,REPORT!$A$4:$BZ$4,0)),"")</f>
        <v>-</v>
      </c>
      <c r="X9" s="94" t="str">
        <f t="array" ref="X9">IFERROR(INDEX(REPORT!$A$4:$BZ$100,MATCH($A9,REPORT!$A$4:$A$100,0),MATCH(X$1,REPORT!$A$4:$BZ$4,0)),"")</f>
        <v>-</v>
      </c>
      <c r="Y9" s="94" t="str">
        <f t="array" ref="Y9">IFERROR(INDEX(REPORT!$A$4:$BZ$100,MATCH($A9,REPORT!$A$4:$A$100,0),MATCH(Y$1,REPORT!$A$4:$BZ$4,0)),"")</f>
        <v>-</v>
      </c>
      <c r="Z9" s="94" t="str">
        <f t="array" ref="Z9">IFERROR(INDEX(REPORT!$A$4:$BZ$100,MATCH($A9,REPORT!$A$4:$A$100,0),MATCH(Z$1,REPORT!$A$4:$BZ$4,0)),"")</f>
        <v>-</v>
      </c>
      <c r="AA9" s="94" t="str">
        <f t="array" ref="AA9">IFERROR(INDEX(REPORT!$A$4:$BZ$100,MATCH($A9,REPORT!$A$4:$A$100,0),MATCH(AA$1,REPORT!$A$4:$BZ$4,0)),"")</f>
        <v>-</v>
      </c>
      <c r="AB9" s="94" t="str">
        <f t="array" ref="AB9">IFERROR(INDEX(REPORT!$A$4:$BZ$100,MATCH($A9,REPORT!$A$4:$A$100,0),MATCH(AB$1,REPORT!$A$4:$BZ$4,0)),"")</f>
        <v>-</v>
      </c>
      <c r="AC9" s="94" t="str">
        <f t="array" ref="AC9">IFERROR(INDEX(REPORT!$A$4:$BZ$100,MATCH($A9,REPORT!$A$4:$A$100,0),MATCH(AC$1,REPORT!$A$4:$BZ$4,0)),"")</f>
        <v>-</v>
      </c>
      <c r="AD9" s="94" t="str">
        <f t="array" ref="AD9">IFERROR(INDEX(REPORT!$A$4:$BZ$100,MATCH($A9,REPORT!$A$4:$A$100,0),MATCH(AD$1,REPORT!$A$4:$BZ$4,0)),"")</f>
        <v>-</v>
      </c>
      <c r="AE9" s="94" t="str">
        <f t="array" ref="AE9">IFERROR(INDEX(REPORT!$A$4:$BZ$100,MATCH($A9,REPORT!$A$4:$A$100,0),MATCH(AE$1,REPORT!$A$4:$BZ$4,0)),"")</f>
        <v>-</v>
      </c>
      <c r="AF9" s="94" t="str">
        <f t="array" ref="AF9">IFERROR(INDEX(REPORT!$A$4:$BZ$100,MATCH($A9,REPORT!$A$4:$A$100,0),MATCH(AF$1,REPORT!$A$4:$BZ$4,0)),"")</f>
        <v>-</v>
      </c>
      <c r="AG9" s="94" t="str">
        <f t="array" ref="AG9">IFERROR(INDEX(REPORT!$A$4:$BZ$100,MATCH($A9,REPORT!$A$4:$A$100,0),MATCH(AG$1,REPORT!$A$4:$BZ$4,0)),"")</f>
        <v>-</v>
      </c>
      <c r="AH9" s="94" t="str">
        <f t="array" ref="AH9">IFERROR(INDEX(REPORT!$A$4:$BZ$100,MATCH($A9,REPORT!$A$4:$A$100,0),MATCH(AH$1,REPORT!$A$4:$BZ$4,0)),"")</f>
        <v>-</v>
      </c>
      <c r="AI9" s="94" t="str">
        <f t="array" ref="AI9">IFERROR(INDEX(REPORT!$A$4:$BZ$100,MATCH($A9,REPORT!$A$4:$A$100,0),MATCH(AI$1,REPORT!$A$4:$BZ$4,0)),"")</f>
        <v>-</v>
      </c>
      <c r="AJ9" s="94" t="str">
        <f t="array" ref="AJ9">IFERROR(INDEX(REPORT!$A$4:$BZ$100,MATCH($A9,REPORT!$A$4:$A$100,0),MATCH(AJ$1,REPORT!$A$4:$BZ$4,0)),"")</f>
        <v>-</v>
      </c>
      <c r="AK9" s="94" t="str">
        <f t="array" ref="AK9">IFERROR(INDEX(REPORT!$A$4:$BZ$100,MATCH($A9,REPORT!$A$4:$A$100,0),MATCH(AK$1,REPORT!$A$4:$BZ$4,0)),"")</f>
        <v>-</v>
      </c>
      <c r="AL9" s="94" t="str">
        <f t="array" ref="AL9">IFERROR(INDEX(REPORT!$A$4:$BZ$100,MATCH($A9,REPORT!$A$4:$A$100,0),MATCH(AL$1,REPORT!$A$4:$BZ$4,0)),"")</f>
        <v>-</v>
      </c>
      <c r="AM9" s="94" t="str">
        <f t="array" ref="AM9">IFERROR(INDEX(REPORT!$A$4:$BZ$100,MATCH($A9,REPORT!$A$4:$A$100,0),MATCH(AM$1,REPORT!$A$4:$BZ$4,0)),"")</f>
        <v>-</v>
      </c>
      <c r="AN9" s="94" t="str">
        <f t="array" ref="AN9">IFERROR(INDEX(REPORT!$A$4:$BZ$100,MATCH($A9,REPORT!$A$4:$A$100,0),MATCH(AN$1,REPORT!$A$4:$BZ$4,0)),"")</f>
        <v>-</v>
      </c>
      <c r="AO9" s="94" t="str">
        <f t="array" ref="AO9">IFERROR(INDEX(REPORT!$A$4:$BZ$100,MATCH($A9,REPORT!$A$4:$A$100,0),MATCH(AO$1,REPORT!$A$4:$BZ$4,0)),"")</f>
        <v>-</v>
      </c>
      <c r="AP9" s="94" t="str">
        <f t="array" ref="AP9">IFERROR(INDEX(REPORT!$A$4:$BZ$100,MATCH($A9,REPORT!$A$4:$A$100,0),MATCH(AP$1,REPORT!$A$4:$BZ$4,0)),"")</f>
        <v>-</v>
      </c>
      <c r="AQ9" s="94" t="str">
        <f t="array" ref="AQ9">IFERROR(INDEX(REPORT!$A$4:$BZ$100,MATCH($A9,REPORT!$A$4:$A$100,0),MATCH(AQ$1,REPORT!$A$4:$BZ$4,0)),"")</f>
        <v>-</v>
      </c>
      <c r="AR9" s="94" t="str">
        <f t="array" ref="AR9">IFERROR(INDEX(REPORT!$A$4:$BZ$100,MATCH($A9,REPORT!$A$4:$A$100,0),MATCH(AR$1,REPORT!$A$4:$BZ$4,0)),"")</f>
        <v>-</v>
      </c>
      <c r="AS9" s="94" t="str">
        <f t="array" ref="AS9">IFERROR(INDEX(REPORT!$A$4:$BZ$100,MATCH($A9,REPORT!$A$4:$A$100,0),MATCH(AS$1,REPORT!$A$4:$BZ$4,0)),"")</f>
        <v>-</v>
      </c>
      <c r="AT9" s="94" t="str">
        <f t="array" ref="AT9">IFERROR(INDEX(REPORT!$A$4:$BZ$100,MATCH($A9,REPORT!$A$4:$A$100,0),MATCH(AT$1,REPORT!$A$4:$BZ$4,0)),"")</f>
        <v>-</v>
      </c>
      <c r="AU9" s="94" t="str">
        <f t="array" ref="AU9">IFERROR(INDEX(REPORT!$A$4:$BZ$100,MATCH($A9,REPORT!$A$4:$A$100,0),MATCH(AU$1,REPORT!$A$4:$BZ$4,0)),"")</f>
        <v>-</v>
      </c>
      <c r="AV9" s="94" t="str">
        <f t="array" ref="AV9">IFERROR(INDEX(REPORT!$A$4:$BZ$100,MATCH($A9,REPORT!$A$4:$A$100,0),MATCH(AV$1,REPORT!$A$4:$BZ$4,0)),"")</f>
        <v>-</v>
      </c>
      <c r="AW9" s="94" t="str">
        <f t="array" ref="AW9">IFERROR(INDEX(REPORT!$A$4:$BZ$100,MATCH($A9,REPORT!$A$4:$A$100,0),MATCH(AW$1,REPORT!$A$4:$BZ$4,0)),"")</f>
        <v>-</v>
      </c>
      <c r="AX9" s="94" t="str">
        <f t="array" ref="AX9">IFERROR(INDEX(REPORT!$A$4:$BZ$100,MATCH($A9,REPORT!$A$4:$A$100,0),MATCH(AX$1,REPORT!$A$4:$BZ$4,0)),"")</f>
        <v>-</v>
      </c>
      <c r="AY9" s="94" t="str">
        <f t="array" ref="AY9">IFERROR(INDEX(REPORT!$A$4:$BZ$100,MATCH($A9,REPORT!$A$4:$A$100,0),MATCH(AY$1,REPORT!$A$4:$BZ$4,0)),"")</f>
        <v>-</v>
      </c>
      <c r="AZ9" s="94" t="str">
        <f t="array" ref="AZ9">IFERROR(INDEX(REPORT!$A$4:$BZ$100,MATCH($A9,REPORT!$A$4:$A$100,0),MATCH(AZ$1,REPORT!$A$4:$BZ$4,0)),"")</f>
        <v>-</v>
      </c>
      <c r="BA9" s="94" t="str">
        <f t="array" ref="BA9">IFERROR(INDEX(REPORT!$A$4:$BZ$100,MATCH($A9,REPORT!$A$4:$A$100,0),MATCH(BA$1,REPORT!$A$4:$BZ$4,0)),"")</f>
        <v>-</v>
      </c>
      <c r="BB9" s="94" t="str">
        <f t="array" ref="BB9">IFERROR(INDEX(REPORT!$A$4:$BZ$100,MATCH($A9,REPORT!$A$4:$A$100,0),MATCH(BB$1,REPORT!$A$4:$BZ$4,0)),"")</f>
        <v>-</v>
      </c>
      <c r="BC9" s="94" t="str">
        <f t="array" ref="BC9">IFERROR(INDEX(REPORT!$A$4:$BZ$100,MATCH($A9,REPORT!$A$4:$A$100,0),MATCH(BC$1,REPORT!$A$4:$BZ$4,0)),"")</f>
        <v>-</v>
      </c>
      <c r="BD9" s="94" t="str">
        <f t="array" ref="BD9">IFERROR(INDEX(REPORT!$A$4:$BZ$100,MATCH($A9,REPORT!$A$4:$A$100,0),MATCH(BD$1,REPORT!$A$4:$BZ$4,0)),"")</f>
        <v>-</v>
      </c>
      <c r="BE9" s="94" t="str">
        <f t="array" ref="BE9">IFERROR(INDEX(REPORT!$A$4:$BZ$100,MATCH($A9,REPORT!$A$4:$A$100,0),MATCH(BE$1,REPORT!$A$4:$BZ$4,0)),"")</f>
        <v>-</v>
      </c>
      <c r="BF9" s="94" t="str">
        <f t="array" ref="BF9">IFERROR(INDEX(REPORT!$A$4:$BZ$100,MATCH($A9,REPORT!$A$4:$A$100,0),MATCH(BF$1,REPORT!$A$4:$BZ$4,0)),"")</f>
        <v>-</v>
      </c>
      <c r="BG9" s="94" t="str">
        <f t="array" ref="BG9">IFERROR(INDEX(REPORT!$A$4:$BZ$100,MATCH($A9,REPORT!$A$4:$A$100,0),MATCH(BG$1,REPORT!$A$4:$BZ$4,0)),"")</f>
        <v>-</v>
      </c>
      <c r="BH9" s="9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95" t="str">
        <f>IF(LEN(REPORT!A13)&gt;2,REPORT!A13,"")</f>
        <v>CAR 9</v>
      </c>
      <c r="B10" s="94" t="str">
        <f t="array" ref="B10">IFERROR(INDEX(REPORT!$A$4:$BZ$100,MATCH($A10,REPORT!$A$4:$A$100,0),MATCH(B$1,REPORT!$A$4:$BZ$4,0)),"")</f>
        <v>-</v>
      </c>
      <c r="C10" s="94" t="str">
        <f t="array" ref="C10">IFERROR(INDEX(REPORT!$A$4:$BZ$100,MATCH($A10,REPORT!$A$4:$A$100,0),MATCH(C$1,REPORT!$A$4:$BZ$4,0)),"")</f>
        <v>-</v>
      </c>
      <c r="D10" s="94" t="str">
        <f t="array" ref="D10">IFERROR(INDEX(REPORT!$A$4:$BZ$100,MATCH($A10,REPORT!$A$4:$A$100,0),MATCH(D$1,REPORT!$A$4:$BZ$4,0)),"")</f>
        <v>-</v>
      </c>
      <c r="E10" s="94" t="str">
        <f t="array" ref="E10">IFERROR(INDEX(REPORT!$A$4:$BZ$100,MATCH($A10,REPORT!$A$4:$A$100,0),MATCH(E$1,REPORT!$A$4:$BZ$4,0)),"")</f>
        <v>-</v>
      </c>
      <c r="F10" s="94" t="str">
        <f t="array" ref="F10">IFERROR(INDEX(REPORT!$A$4:$BZ$100,MATCH($A10,REPORT!$A$4:$A$100,0),MATCH(F$1,REPORT!$A$4:$BZ$4,0)),"")</f>
        <v>-</v>
      </c>
      <c r="G10" s="94" t="str">
        <f t="array" ref="G10">IFERROR(INDEX(REPORT!$A$4:$BZ$100,MATCH($A10,REPORT!$A$4:$A$100,0),MATCH(G$1,REPORT!$A$4:$BZ$4,0)),"")</f>
        <v>-</v>
      </c>
      <c r="H10" s="94" t="str">
        <f t="array" ref="H10">IFERROR(INDEX(REPORT!$A$4:$BZ$100,MATCH($A10,REPORT!$A$4:$A$100,0),MATCH(H$1,REPORT!$A$4:$BZ$4,0)),"")</f>
        <v>-</v>
      </c>
      <c r="I10" s="94" t="str">
        <f t="array" ref="I10">IFERROR(INDEX(REPORT!$A$4:$BZ$100,MATCH($A10,REPORT!$A$4:$A$100,0),MATCH(I$1,REPORT!$A$4:$BZ$4,0)),"")</f>
        <v>-</v>
      </c>
      <c r="J10" s="94" t="str">
        <f t="array" ref="J10">IFERROR(INDEX(REPORT!$A$4:$BZ$100,MATCH($A10,REPORT!$A$4:$A$100,0),MATCH(J$1,REPORT!$A$4:$BZ$4,0)),"")</f>
        <v>-</v>
      </c>
      <c r="K10" s="94" t="str">
        <f t="array" ref="K10">IFERROR(INDEX(REPORT!$A$4:$BZ$100,MATCH($A10,REPORT!$A$4:$A$100,0),MATCH(K$1,REPORT!$A$4:$BZ$4,0)),"")</f>
        <v>-</v>
      </c>
      <c r="L10" s="94" t="str">
        <f t="array" ref="L10">IFERROR(INDEX(REPORT!$A$4:$BZ$100,MATCH($A10,REPORT!$A$4:$A$100,0),MATCH(L$1,REPORT!$A$4:$BZ$4,0)),"")</f>
        <v>-</v>
      </c>
      <c r="M10" s="94" t="str">
        <f t="array" ref="M10">IFERROR(INDEX(REPORT!$A$4:$BZ$100,MATCH($A10,REPORT!$A$4:$A$100,0),MATCH(M$1,REPORT!$A$4:$BZ$4,0)),"")</f>
        <v>-</v>
      </c>
      <c r="N10" s="94" t="str">
        <f t="array" ref="N10">IFERROR(INDEX(REPORT!$A$4:$BZ$100,MATCH($A10,REPORT!$A$4:$A$100,0),MATCH(N$1,REPORT!$A$4:$BZ$4,0)),"")</f>
        <v>-</v>
      </c>
      <c r="O10" s="94" t="str">
        <f t="array" ref="O10">IFERROR(INDEX(REPORT!$A$4:$BZ$100,MATCH($A10,REPORT!$A$4:$A$100,0),MATCH(O$1,REPORT!$A$4:$BZ$4,0)),"")</f>
        <v>-</v>
      </c>
      <c r="P10" s="94" t="str">
        <f t="array" ref="P10">IFERROR(INDEX(REPORT!$A$4:$BZ$100,MATCH($A10,REPORT!$A$4:$A$100,0),MATCH(P$1,REPORT!$A$4:$BZ$4,0)),"")</f>
        <v>-</v>
      </c>
      <c r="Q10" s="94" t="str">
        <f t="array" ref="Q10">IFERROR(INDEX(REPORT!$A$4:$BZ$100,MATCH($A10,REPORT!$A$4:$A$100,0),MATCH(Q$1,REPORT!$A$4:$BZ$4,0)),"")</f>
        <v>-</v>
      </c>
      <c r="R10" s="94" t="str">
        <f t="array" ref="R10">IFERROR(INDEX(REPORT!$A$4:$BZ$100,MATCH($A10,REPORT!$A$4:$A$100,0),MATCH(R$1,REPORT!$A$4:$BZ$4,0)),"")</f>
        <v>-</v>
      </c>
      <c r="S10" s="94" t="str">
        <f t="array" ref="S10">IFERROR(INDEX(REPORT!$A$4:$BZ$100,MATCH($A10,REPORT!$A$4:$A$100,0),MATCH(S$1,REPORT!$A$4:$BZ$4,0)),"")</f>
        <v>-</v>
      </c>
      <c r="T10" s="94" t="str">
        <f t="array" ref="T10">IFERROR(INDEX(REPORT!$A$4:$BZ$100,MATCH($A10,REPORT!$A$4:$A$100,0),MATCH(T$1,REPORT!$A$4:$BZ$4,0)),"")</f>
        <v>-</v>
      </c>
      <c r="U10" s="94" t="str">
        <f t="array" ref="U10">IFERROR(INDEX(REPORT!$A$4:$BZ$100,MATCH($A10,REPORT!$A$4:$A$100,0),MATCH(U$1,REPORT!$A$4:$BZ$4,0)),"")</f>
        <v>-</v>
      </c>
      <c r="V10" s="94" t="str">
        <f t="array" ref="V10">IFERROR(INDEX(REPORT!$A$4:$BZ$100,MATCH($A10,REPORT!$A$4:$A$100,0),MATCH(V$1,REPORT!$A$4:$BZ$4,0)),"")</f>
        <v>-</v>
      </c>
      <c r="W10" s="94" t="str">
        <f t="array" ref="W10">IFERROR(INDEX(REPORT!$A$4:$BZ$100,MATCH($A10,REPORT!$A$4:$A$100,0),MATCH(W$1,REPORT!$A$4:$BZ$4,0)),"")</f>
        <v>-</v>
      </c>
      <c r="X10" s="94" t="str">
        <f t="array" ref="X10">IFERROR(INDEX(REPORT!$A$4:$BZ$100,MATCH($A10,REPORT!$A$4:$A$100,0),MATCH(X$1,REPORT!$A$4:$BZ$4,0)),"")</f>
        <v>-</v>
      </c>
      <c r="Y10" s="94" t="str">
        <f t="array" ref="Y10">IFERROR(INDEX(REPORT!$A$4:$BZ$100,MATCH($A10,REPORT!$A$4:$A$100,0),MATCH(Y$1,REPORT!$A$4:$BZ$4,0)),"")</f>
        <v>-</v>
      </c>
      <c r="Z10" s="94" t="str">
        <f t="array" ref="Z10">IFERROR(INDEX(REPORT!$A$4:$BZ$100,MATCH($A10,REPORT!$A$4:$A$100,0),MATCH(Z$1,REPORT!$A$4:$BZ$4,0)),"")</f>
        <v>-</v>
      </c>
      <c r="AA10" s="94" t="str">
        <f t="array" ref="AA10">IFERROR(INDEX(REPORT!$A$4:$BZ$100,MATCH($A10,REPORT!$A$4:$A$100,0),MATCH(AA$1,REPORT!$A$4:$BZ$4,0)),"")</f>
        <v>-</v>
      </c>
      <c r="AB10" s="94" t="str">
        <f t="array" ref="AB10">IFERROR(INDEX(REPORT!$A$4:$BZ$100,MATCH($A10,REPORT!$A$4:$A$100,0),MATCH(AB$1,REPORT!$A$4:$BZ$4,0)),"")</f>
        <v>-</v>
      </c>
      <c r="AC10" s="94" t="str">
        <f t="array" ref="AC10">IFERROR(INDEX(REPORT!$A$4:$BZ$100,MATCH($A10,REPORT!$A$4:$A$100,0),MATCH(AC$1,REPORT!$A$4:$BZ$4,0)),"")</f>
        <v>-</v>
      </c>
      <c r="AD10" s="94" t="str">
        <f t="array" ref="AD10">IFERROR(INDEX(REPORT!$A$4:$BZ$100,MATCH($A10,REPORT!$A$4:$A$100,0),MATCH(AD$1,REPORT!$A$4:$BZ$4,0)),"")</f>
        <v>-</v>
      </c>
      <c r="AE10" s="94" t="str">
        <f t="array" ref="AE10">IFERROR(INDEX(REPORT!$A$4:$BZ$100,MATCH($A10,REPORT!$A$4:$A$100,0),MATCH(AE$1,REPORT!$A$4:$BZ$4,0)),"")</f>
        <v>-</v>
      </c>
      <c r="AF10" s="94" t="str">
        <f t="array" ref="AF10">IFERROR(INDEX(REPORT!$A$4:$BZ$100,MATCH($A10,REPORT!$A$4:$A$100,0),MATCH(AF$1,REPORT!$A$4:$BZ$4,0)),"")</f>
        <v>-</v>
      </c>
      <c r="AG10" s="94" t="str">
        <f t="array" ref="AG10">IFERROR(INDEX(REPORT!$A$4:$BZ$100,MATCH($A10,REPORT!$A$4:$A$100,0),MATCH(AG$1,REPORT!$A$4:$BZ$4,0)),"")</f>
        <v>-</v>
      </c>
      <c r="AH10" s="94" t="str">
        <f t="array" ref="AH10">IFERROR(INDEX(REPORT!$A$4:$BZ$100,MATCH($A10,REPORT!$A$4:$A$100,0),MATCH(AH$1,REPORT!$A$4:$BZ$4,0)),"")</f>
        <v>-</v>
      </c>
      <c r="AI10" s="94" t="str">
        <f t="array" ref="AI10">IFERROR(INDEX(REPORT!$A$4:$BZ$100,MATCH($A10,REPORT!$A$4:$A$100,0),MATCH(AI$1,REPORT!$A$4:$BZ$4,0)),"")</f>
        <v>-</v>
      </c>
      <c r="AJ10" s="94" t="str">
        <f t="array" ref="AJ10">IFERROR(INDEX(REPORT!$A$4:$BZ$100,MATCH($A10,REPORT!$A$4:$A$100,0),MATCH(AJ$1,REPORT!$A$4:$BZ$4,0)),"")</f>
        <v>-</v>
      </c>
      <c r="AK10" s="94" t="str">
        <f t="array" ref="AK10">IFERROR(INDEX(REPORT!$A$4:$BZ$100,MATCH($A10,REPORT!$A$4:$A$100,0),MATCH(AK$1,REPORT!$A$4:$BZ$4,0)),"")</f>
        <v>-</v>
      </c>
      <c r="AL10" s="94" t="str">
        <f t="array" ref="AL10">IFERROR(INDEX(REPORT!$A$4:$BZ$100,MATCH($A10,REPORT!$A$4:$A$100,0),MATCH(AL$1,REPORT!$A$4:$BZ$4,0)),"")</f>
        <v>-</v>
      </c>
      <c r="AM10" s="94" t="str">
        <f t="array" ref="AM10">IFERROR(INDEX(REPORT!$A$4:$BZ$100,MATCH($A10,REPORT!$A$4:$A$100,0),MATCH(AM$1,REPORT!$A$4:$BZ$4,0)),"")</f>
        <v>-</v>
      </c>
      <c r="AN10" s="94" t="str">
        <f t="array" ref="AN10">IFERROR(INDEX(REPORT!$A$4:$BZ$100,MATCH($A10,REPORT!$A$4:$A$100,0),MATCH(AN$1,REPORT!$A$4:$BZ$4,0)),"")</f>
        <v>-</v>
      </c>
      <c r="AO10" s="94" t="str">
        <f t="array" ref="AO10">IFERROR(INDEX(REPORT!$A$4:$BZ$100,MATCH($A10,REPORT!$A$4:$A$100,0),MATCH(AO$1,REPORT!$A$4:$BZ$4,0)),"")</f>
        <v>-</v>
      </c>
      <c r="AP10" s="94" t="str">
        <f t="array" ref="AP10">IFERROR(INDEX(REPORT!$A$4:$BZ$100,MATCH($A10,REPORT!$A$4:$A$100,0),MATCH(AP$1,REPORT!$A$4:$BZ$4,0)),"")</f>
        <v>-</v>
      </c>
      <c r="AQ10" s="94" t="str">
        <f t="array" ref="AQ10">IFERROR(INDEX(REPORT!$A$4:$BZ$100,MATCH($A10,REPORT!$A$4:$A$100,0),MATCH(AQ$1,REPORT!$A$4:$BZ$4,0)),"")</f>
        <v>-</v>
      </c>
      <c r="AR10" s="94" t="str">
        <f t="array" ref="AR10">IFERROR(INDEX(REPORT!$A$4:$BZ$100,MATCH($A10,REPORT!$A$4:$A$100,0),MATCH(AR$1,REPORT!$A$4:$BZ$4,0)),"")</f>
        <v>-</v>
      </c>
      <c r="AS10" s="94" t="str">
        <f t="array" ref="AS10">IFERROR(INDEX(REPORT!$A$4:$BZ$100,MATCH($A10,REPORT!$A$4:$A$100,0),MATCH(AS$1,REPORT!$A$4:$BZ$4,0)),"")</f>
        <v>-</v>
      </c>
      <c r="AT10" s="94" t="str">
        <f t="array" ref="AT10">IFERROR(INDEX(REPORT!$A$4:$BZ$100,MATCH($A10,REPORT!$A$4:$A$100,0),MATCH(AT$1,REPORT!$A$4:$BZ$4,0)),"")</f>
        <v>-</v>
      </c>
      <c r="AU10" s="94" t="str">
        <f t="array" ref="AU10">IFERROR(INDEX(REPORT!$A$4:$BZ$100,MATCH($A10,REPORT!$A$4:$A$100,0),MATCH(AU$1,REPORT!$A$4:$BZ$4,0)),"")</f>
        <v>-</v>
      </c>
      <c r="AV10" s="94" t="str">
        <f t="array" ref="AV10">IFERROR(INDEX(REPORT!$A$4:$BZ$100,MATCH($A10,REPORT!$A$4:$A$100,0),MATCH(AV$1,REPORT!$A$4:$BZ$4,0)),"")</f>
        <v>-</v>
      </c>
      <c r="AW10" s="94" t="str">
        <f t="array" ref="AW10">IFERROR(INDEX(REPORT!$A$4:$BZ$100,MATCH($A10,REPORT!$A$4:$A$100,0),MATCH(AW$1,REPORT!$A$4:$BZ$4,0)),"")</f>
        <v>-</v>
      </c>
      <c r="AX10" s="94" t="str">
        <f t="array" ref="AX10">IFERROR(INDEX(REPORT!$A$4:$BZ$100,MATCH($A10,REPORT!$A$4:$A$100,0),MATCH(AX$1,REPORT!$A$4:$BZ$4,0)),"")</f>
        <v>-</v>
      </c>
      <c r="AY10" s="94" t="str">
        <f t="array" ref="AY10">IFERROR(INDEX(REPORT!$A$4:$BZ$100,MATCH($A10,REPORT!$A$4:$A$100,0),MATCH(AY$1,REPORT!$A$4:$BZ$4,0)),"")</f>
        <v>-</v>
      </c>
      <c r="AZ10" s="94" t="str">
        <f t="array" ref="AZ10">IFERROR(INDEX(REPORT!$A$4:$BZ$100,MATCH($A10,REPORT!$A$4:$A$100,0),MATCH(AZ$1,REPORT!$A$4:$BZ$4,0)),"")</f>
        <v>-</v>
      </c>
      <c r="BA10" s="94" t="str">
        <f t="array" ref="BA10">IFERROR(INDEX(REPORT!$A$4:$BZ$100,MATCH($A10,REPORT!$A$4:$A$100,0),MATCH(BA$1,REPORT!$A$4:$BZ$4,0)),"")</f>
        <v>-</v>
      </c>
      <c r="BB10" s="94" t="str">
        <f t="array" ref="BB10">IFERROR(INDEX(REPORT!$A$4:$BZ$100,MATCH($A10,REPORT!$A$4:$A$100,0),MATCH(BB$1,REPORT!$A$4:$BZ$4,0)),"")</f>
        <v>-</v>
      </c>
      <c r="BC10" s="94" t="str">
        <f t="array" ref="BC10">IFERROR(INDEX(REPORT!$A$4:$BZ$100,MATCH($A10,REPORT!$A$4:$A$100,0),MATCH(BC$1,REPORT!$A$4:$BZ$4,0)),"")</f>
        <v>-</v>
      </c>
      <c r="BD10" s="94" t="str">
        <f t="array" ref="BD10">IFERROR(INDEX(REPORT!$A$4:$BZ$100,MATCH($A10,REPORT!$A$4:$A$100,0),MATCH(BD$1,REPORT!$A$4:$BZ$4,0)),"")</f>
        <v>-</v>
      </c>
      <c r="BE10" s="94" t="str">
        <f t="array" ref="BE10">IFERROR(INDEX(REPORT!$A$4:$BZ$100,MATCH($A10,REPORT!$A$4:$A$100,0),MATCH(BE$1,REPORT!$A$4:$BZ$4,0)),"")</f>
        <v>-</v>
      </c>
      <c r="BF10" s="94" t="str">
        <f t="array" ref="BF10">IFERROR(INDEX(REPORT!$A$4:$BZ$100,MATCH($A10,REPORT!$A$4:$A$100,0),MATCH(BF$1,REPORT!$A$4:$BZ$4,0)),"")</f>
        <v>-</v>
      </c>
      <c r="BG10" s="94" t="str">
        <f t="array" ref="BG10">IFERROR(INDEX(REPORT!$A$4:$BZ$100,MATCH($A10,REPORT!$A$4:$A$100,0),MATCH(BG$1,REPORT!$A$4:$BZ$4,0)),"")</f>
        <v>-</v>
      </c>
      <c r="BH10" s="9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95" t="str">
        <f>IF(LEN(REPORT!A14)&gt;2,REPORT!A14,"")</f>
        <v>CAR 10</v>
      </c>
      <c r="B11" s="94" t="str">
        <f t="array" ref="B11">IFERROR(INDEX(REPORT!$A$4:$BZ$100,MATCH($A11,REPORT!$A$4:$A$100,0),MATCH(B$1,REPORT!$A$4:$BZ$4,0)),"")</f>
        <v>-</v>
      </c>
      <c r="C11" s="94" t="str">
        <f t="array" ref="C11">IFERROR(INDEX(REPORT!$A$4:$BZ$100,MATCH($A11,REPORT!$A$4:$A$100,0),MATCH(C$1,REPORT!$A$4:$BZ$4,0)),"")</f>
        <v>-</v>
      </c>
      <c r="D11" s="94" t="str">
        <f t="array" ref="D11">IFERROR(INDEX(REPORT!$A$4:$BZ$100,MATCH($A11,REPORT!$A$4:$A$100,0),MATCH(D$1,REPORT!$A$4:$BZ$4,0)),"")</f>
        <v>-</v>
      </c>
      <c r="E11" s="94" t="str">
        <f t="array" ref="E11">IFERROR(INDEX(REPORT!$A$4:$BZ$100,MATCH($A11,REPORT!$A$4:$A$100,0),MATCH(E$1,REPORT!$A$4:$BZ$4,0)),"")</f>
        <v>-</v>
      </c>
      <c r="F11" s="94" t="str">
        <f t="array" ref="F11">IFERROR(INDEX(REPORT!$A$4:$BZ$100,MATCH($A11,REPORT!$A$4:$A$100,0),MATCH(F$1,REPORT!$A$4:$BZ$4,0)),"")</f>
        <v>-</v>
      </c>
      <c r="G11" s="94" t="str">
        <f t="array" ref="G11">IFERROR(INDEX(REPORT!$A$4:$BZ$100,MATCH($A11,REPORT!$A$4:$A$100,0),MATCH(G$1,REPORT!$A$4:$BZ$4,0)),"")</f>
        <v>-</v>
      </c>
      <c r="H11" s="94" t="str">
        <f t="array" ref="H11">IFERROR(INDEX(REPORT!$A$4:$BZ$100,MATCH($A11,REPORT!$A$4:$A$100,0),MATCH(H$1,REPORT!$A$4:$BZ$4,0)),"")</f>
        <v>-</v>
      </c>
      <c r="I11" s="94" t="str">
        <f t="array" ref="I11">IFERROR(INDEX(REPORT!$A$4:$BZ$100,MATCH($A11,REPORT!$A$4:$A$100,0),MATCH(I$1,REPORT!$A$4:$BZ$4,0)),"")</f>
        <v>-</v>
      </c>
      <c r="J11" s="94" t="str">
        <f t="array" ref="J11">IFERROR(INDEX(REPORT!$A$4:$BZ$100,MATCH($A11,REPORT!$A$4:$A$100,0),MATCH(J$1,REPORT!$A$4:$BZ$4,0)),"")</f>
        <v>-</v>
      </c>
      <c r="K11" s="94" t="str">
        <f t="array" ref="K11">IFERROR(INDEX(REPORT!$A$4:$BZ$100,MATCH($A11,REPORT!$A$4:$A$100,0),MATCH(K$1,REPORT!$A$4:$BZ$4,0)),"")</f>
        <v>-</v>
      </c>
      <c r="L11" s="94" t="str">
        <f t="array" ref="L11">IFERROR(INDEX(REPORT!$A$4:$BZ$100,MATCH($A11,REPORT!$A$4:$A$100,0),MATCH(L$1,REPORT!$A$4:$BZ$4,0)),"")</f>
        <v>-</v>
      </c>
      <c r="M11" s="94" t="str">
        <f t="array" ref="M11">IFERROR(INDEX(REPORT!$A$4:$BZ$100,MATCH($A11,REPORT!$A$4:$A$100,0),MATCH(M$1,REPORT!$A$4:$BZ$4,0)),"")</f>
        <v>-</v>
      </c>
      <c r="N11" s="94" t="str">
        <f t="array" ref="N11">IFERROR(INDEX(REPORT!$A$4:$BZ$100,MATCH($A11,REPORT!$A$4:$A$100,0),MATCH(N$1,REPORT!$A$4:$BZ$4,0)),"")</f>
        <v>-</v>
      </c>
      <c r="O11" s="94" t="str">
        <f t="array" ref="O11">IFERROR(INDEX(REPORT!$A$4:$BZ$100,MATCH($A11,REPORT!$A$4:$A$100,0),MATCH(O$1,REPORT!$A$4:$BZ$4,0)),"")</f>
        <v>-</v>
      </c>
      <c r="P11" s="94" t="str">
        <f t="array" ref="P11">IFERROR(INDEX(REPORT!$A$4:$BZ$100,MATCH($A11,REPORT!$A$4:$A$100,0),MATCH(P$1,REPORT!$A$4:$BZ$4,0)),"")</f>
        <v>-</v>
      </c>
      <c r="Q11" s="94" t="str">
        <f t="array" ref="Q11">IFERROR(INDEX(REPORT!$A$4:$BZ$100,MATCH($A11,REPORT!$A$4:$A$100,0),MATCH(Q$1,REPORT!$A$4:$BZ$4,0)),"")</f>
        <v>-</v>
      </c>
      <c r="R11" s="94" t="str">
        <f t="array" ref="R11">IFERROR(INDEX(REPORT!$A$4:$BZ$100,MATCH($A11,REPORT!$A$4:$A$100,0),MATCH(R$1,REPORT!$A$4:$BZ$4,0)),"")</f>
        <v>-</v>
      </c>
      <c r="S11" s="94" t="str">
        <f t="array" ref="S11">IFERROR(INDEX(REPORT!$A$4:$BZ$100,MATCH($A11,REPORT!$A$4:$A$100,0),MATCH(S$1,REPORT!$A$4:$BZ$4,0)),"")</f>
        <v>-</v>
      </c>
      <c r="T11" s="94" t="str">
        <f t="array" ref="T11">IFERROR(INDEX(REPORT!$A$4:$BZ$100,MATCH($A11,REPORT!$A$4:$A$100,0),MATCH(T$1,REPORT!$A$4:$BZ$4,0)),"")</f>
        <v>-</v>
      </c>
      <c r="U11" s="94" t="str">
        <f t="array" ref="U11">IFERROR(INDEX(REPORT!$A$4:$BZ$100,MATCH($A11,REPORT!$A$4:$A$100,0),MATCH(U$1,REPORT!$A$4:$BZ$4,0)),"")</f>
        <v>-</v>
      </c>
      <c r="V11" s="94" t="str">
        <f t="array" ref="V11">IFERROR(INDEX(REPORT!$A$4:$BZ$100,MATCH($A11,REPORT!$A$4:$A$100,0),MATCH(V$1,REPORT!$A$4:$BZ$4,0)),"")</f>
        <v>-</v>
      </c>
      <c r="W11" s="94" t="str">
        <f t="array" ref="W11">IFERROR(INDEX(REPORT!$A$4:$BZ$100,MATCH($A11,REPORT!$A$4:$A$100,0),MATCH(W$1,REPORT!$A$4:$BZ$4,0)),"")</f>
        <v>-</v>
      </c>
      <c r="X11" s="94" t="str">
        <f t="array" ref="X11">IFERROR(INDEX(REPORT!$A$4:$BZ$100,MATCH($A11,REPORT!$A$4:$A$100,0),MATCH(X$1,REPORT!$A$4:$BZ$4,0)),"")</f>
        <v>-</v>
      </c>
      <c r="Y11" s="94" t="str">
        <f t="array" ref="Y11">IFERROR(INDEX(REPORT!$A$4:$BZ$100,MATCH($A11,REPORT!$A$4:$A$100,0),MATCH(Y$1,REPORT!$A$4:$BZ$4,0)),"")</f>
        <v>-</v>
      </c>
      <c r="Z11" s="94" t="str">
        <f t="array" ref="Z11">IFERROR(INDEX(REPORT!$A$4:$BZ$100,MATCH($A11,REPORT!$A$4:$A$100,0),MATCH(Z$1,REPORT!$A$4:$BZ$4,0)),"")</f>
        <v>-</v>
      </c>
      <c r="AA11" s="94" t="str">
        <f t="array" ref="AA11">IFERROR(INDEX(REPORT!$A$4:$BZ$100,MATCH($A11,REPORT!$A$4:$A$100,0),MATCH(AA$1,REPORT!$A$4:$BZ$4,0)),"")</f>
        <v>-</v>
      </c>
      <c r="AB11" s="94" t="str">
        <f t="array" ref="AB11">IFERROR(INDEX(REPORT!$A$4:$BZ$100,MATCH($A11,REPORT!$A$4:$A$100,0),MATCH(AB$1,REPORT!$A$4:$BZ$4,0)),"")</f>
        <v>-</v>
      </c>
      <c r="AC11" s="94" t="str">
        <f t="array" ref="AC11">IFERROR(INDEX(REPORT!$A$4:$BZ$100,MATCH($A11,REPORT!$A$4:$A$100,0),MATCH(AC$1,REPORT!$A$4:$BZ$4,0)),"")</f>
        <v>-</v>
      </c>
      <c r="AD11" s="94" t="str">
        <f t="array" ref="AD11">IFERROR(INDEX(REPORT!$A$4:$BZ$100,MATCH($A11,REPORT!$A$4:$A$100,0),MATCH(AD$1,REPORT!$A$4:$BZ$4,0)),"")</f>
        <v>-</v>
      </c>
      <c r="AE11" s="94" t="str">
        <f t="array" ref="AE11">IFERROR(INDEX(REPORT!$A$4:$BZ$100,MATCH($A11,REPORT!$A$4:$A$100,0),MATCH(AE$1,REPORT!$A$4:$BZ$4,0)),"")</f>
        <v>-</v>
      </c>
      <c r="AF11" s="94" t="str">
        <f t="array" ref="AF11">IFERROR(INDEX(REPORT!$A$4:$BZ$100,MATCH($A11,REPORT!$A$4:$A$100,0),MATCH(AF$1,REPORT!$A$4:$BZ$4,0)),"")</f>
        <v>-</v>
      </c>
      <c r="AG11" s="94" t="str">
        <f t="array" ref="AG11">IFERROR(INDEX(REPORT!$A$4:$BZ$100,MATCH($A11,REPORT!$A$4:$A$100,0),MATCH(AG$1,REPORT!$A$4:$BZ$4,0)),"")</f>
        <v>-</v>
      </c>
      <c r="AH11" s="94" t="str">
        <f t="array" ref="AH11">IFERROR(INDEX(REPORT!$A$4:$BZ$100,MATCH($A11,REPORT!$A$4:$A$100,0),MATCH(AH$1,REPORT!$A$4:$BZ$4,0)),"")</f>
        <v>-</v>
      </c>
      <c r="AI11" s="94" t="str">
        <f t="array" ref="AI11">IFERROR(INDEX(REPORT!$A$4:$BZ$100,MATCH($A11,REPORT!$A$4:$A$100,0),MATCH(AI$1,REPORT!$A$4:$BZ$4,0)),"")</f>
        <v>-</v>
      </c>
      <c r="AJ11" s="94" t="str">
        <f t="array" ref="AJ11">IFERROR(INDEX(REPORT!$A$4:$BZ$100,MATCH($A11,REPORT!$A$4:$A$100,0),MATCH(AJ$1,REPORT!$A$4:$BZ$4,0)),"")</f>
        <v>-</v>
      </c>
      <c r="AK11" s="94" t="str">
        <f t="array" ref="AK11">IFERROR(INDEX(REPORT!$A$4:$BZ$100,MATCH($A11,REPORT!$A$4:$A$100,0),MATCH(AK$1,REPORT!$A$4:$BZ$4,0)),"")</f>
        <v>-</v>
      </c>
      <c r="AL11" s="94" t="str">
        <f t="array" ref="AL11">IFERROR(INDEX(REPORT!$A$4:$BZ$100,MATCH($A11,REPORT!$A$4:$A$100,0),MATCH(AL$1,REPORT!$A$4:$BZ$4,0)),"")</f>
        <v>-</v>
      </c>
      <c r="AM11" s="94" t="str">
        <f t="array" ref="AM11">IFERROR(INDEX(REPORT!$A$4:$BZ$100,MATCH($A11,REPORT!$A$4:$A$100,0),MATCH(AM$1,REPORT!$A$4:$BZ$4,0)),"")</f>
        <v>-</v>
      </c>
      <c r="AN11" s="94" t="str">
        <f t="array" ref="AN11">IFERROR(INDEX(REPORT!$A$4:$BZ$100,MATCH($A11,REPORT!$A$4:$A$100,0),MATCH(AN$1,REPORT!$A$4:$BZ$4,0)),"")</f>
        <v>-</v>
      </c>
      <c r="AO11" s="94" t="str">
        <f t="array" ref="AO11">IFERROR(INDEX(REPORT!$A$4:$BZ$100,MATCH($A11,REPORT!$A$4:$A$100,0),MATCH(AO$1,REPORT!$A$4:$BZ$4,0)),"")</f>
        <v>-</v>
      </c>
      <c r="AP11" s="94" t="str">
        <f t="array" ref="AP11">IFERROR(INDEX(REPORT!$A$4:$BZ$100,MATCH($A11,REPORT!$A$4:$A$100,0),MATCH(AP$1,REPORT!$A$4:$BZ$4,0)),"")</f>
        <v>-</v>
      </c>
      <c r="AQ11" s="94" t="str">
        <f t="array" ref="AQ11">IFERROR(INDEX(REPORT!$A$4:$BZ$100,MATCH($A11,REPORT!$A$4:$A$100,0),MATCH(AQ$1,REPORT!$A$4:$BZ$4,0)),"")</f>
        <v>-</v>
      </c>
      <c r="AR11" s="94" t="str">
        <f t="array" ref="AR11">IFERROR(INDEX(REPORT!$A$4:$BZ$100,MATCH($A11,REPORT!$A$4:$A$100,0),MATCH(AR$1,REPORT!$A$4:$BZ$4,0)),"")</f>
        <v>-</v>
      </c>
      <c r="AS11" s="94" t="str">
        <f t="array" ref="AS11">IFERROR(INDEX(REPORT!$A$4:$BZ$100,MATCH($A11,REPORT!$A$4:$A$100,0),MATCH(AS$1,REPORT!$A$4:$BZ$4,0)),"")</f>
        <v>-</v>
      </c>
      <c r="AT11" s="94" t="str">
        <f t="array" ref="AT11">IFERROR(INDEX(REPORT!$A$4:$BZ$100,MATCH($A11,REPORT!$A$4:$A$100,0),MATCH(AT$1,REPORT!$A$4:$BZ$4,0)),"")</f>
        <v>-</v>
      </c>
      <c r="AU11" s="94" t="str">
        <f t="array" ref="AU11">IFERROR(INDEX(REPORT!$A$4:$BZ$100,MATCH($A11,REPORT!$A$4:$A$100,0),MATCH(AU$1,REPORT!$A$4:$BZ$4,0)),"")</f>
        <v>-</v>
      </c>
      <c r="AV11" s="94" t="str">
        <f t="array" ref="AV11">IFERROR(INDEX(REPORT!$A$4:$BZ$100,MATCH($A11,REPORT!$A$4:$A$100,0),MATCH(AV$1,REPORT!$A$4:$BZ$4,0)),"")</f>
        <v>-</v>
      </c>
      <c r="AW11" s="94" t="str">
        <f t="array" ref="AW11">IFERROR(INDEX(REPORT!$A$4:$BZ$100,MATCH($A11,REPORT!$A$4:$A$100,0),MATCH(AW$1,REPORT!$A$4:$BZ$4,0)),"")</f>
        <v>-</v>
      </c>
      <c r="AX11" s="94" t="str">
        <f t="array" ref="AX11">IFERROR(INDEX(REPORT!$A$4:$BZ$100,MATCH($A11,REPORT!$A$4:$A$100,0),MATCH(AX$1,REPORT!$A$4:$BZ$4,0)),"")</f>
        <v>-</v>
      </c>
      <c r="AY11" s="94" t="str">
        <f t="array" ref="AY11">IFERROR(INDEX(REPORT!$A$4:$BZ$100,MATCH($A11,REPORT!$A$4:$A$100,0),MATCH(AY$1,REPORT!$A$4:$BZ$4,0)),"")</f>
        <v>-</v>
      </c>
      <c r="AZ11" s="94" t="str">
        <f t="array" ref="AZ11">IFERROR(INDEX(REPORT!$A$4:$BZ$100,MATCH($A11,REPORT!$A$4:$A$100,0),MATCH(AZ$1,REPORT!$A$4:$BZ$4,0)),"")</f>
        <v>-</v>
      </c>
      <c r="BA11" s="94" t="str">
        <f t="array" ref="BA11">IFERROR(INDEX(REPORT!$A$4:$BZ$100,MATCH($A11,REPORT!$A$4:$A$100,0),MATCH(BA$1,REPORT!$A$4:$BZ$4,0)),"")</f>
        <v>-</v>
      </c>
      <c r="BB11" s="94" t="str">
        <f t="array" ref="BB11">IFERROR(INDEX(REPORT!$A$4:$BZ$100,MATCH($A11,REPORT!$A$4:$A$100,0),MATCH(BB$1,REPORT!$A$4:$BZ$4,0)),"")</f>
        <v>-</v>
      </c>
      <c r="BC11" s="94" t="str">
        <f t="array" ref="BC11">IFERROR(INDEX(REPORT!$A$4:$BZ$100,MATCH($A11,REPORT!$A$4:$A$100,0),MATCH(BC$1,REPORT!$A$4:$BZ$4,0)),"")</f>
        <v>-</v>
      </c>
      <c r="BD11" s="94" t="str">
        <f t="array" ref="BD11">IFERROR(INDEX(REPORT!$A$4:$BZ$100,MATCH($A11,REPORT!$A$4:$A$100,0),MATCH(BD$1,REPORT!$A$4:$BZ$4,0)),"")</f>
        <v>-</v>
      </c>
      <c r="BE11" s="94" t="str">
        <f t="array" ref="BE11">IFERROR(INDEX(REPORT!$A$4:$BZ$100,MATCH($A11,REPORT!$A$4:$A$100,0),MATCH(BE$1,REPORT!$A$4:$BZ$4,0)),"")</f>
        <v>-</v>
      </c>
      <c r="BF11" s="94" t="str">
        <f t="array" ref="BF11">IFERROR(INDEX(REPORT!$A$4:$BZ$100,MATCH($A11,REPORT!$A$4:$A$100,0),MATCH(BF$1,REPORT!$A$4:$BZ$4,0)),"")</f>
        <v>-</v>
      </c>
      <c r="BG11" s="94" t="str">
        <f t="array" ref="BG11">IFERROR(INDEX(REPORT!$A$4:$BZ$100,MATCH($A11,REPORT!$A$4:$A$100,0),MATCH(BG$1,REPORT!$A$4:$BZ$4,0)),"")</f>
        <v>-</v>
      </c>
      <c r="BH11" s="9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95" t="str">
        <f>IF(LEN(REPORT!A15)&gt;2,REPORT!A15,"")</f>
        <v>CAR 11</v>
      </c>
      <c r="B12" s="94" t="str">
        <f t="array" ref="B12">IFERROR(INDEX(REPORT!$A$4:$BZ$100,MATCH($A12,REPORT!$A$4:$A$100,0),MATCH(B$1,REPORT!$A$4:$BZ$4,0)),"")</f>
        <v>-</v>
      </c>
      <c r="C12" s="94" t="str">
        <f t="array" ref="C12">IFERROR(INDEX(REPORT!$A$4:$BZ$100,MATCH($A12,REPORT!$A$4:$A$100,0),MATCH(C$1,REPORT!$A$4:$BZ$4,0)),"")</f>
        <v>-</v>
      </c>
      <c r="D12" s="94" t="str">
        <f t="array" ref="D12">IFERROR(INDEX(REPORT!$A$4:$BZ$100,MATCH($A12,REPORT!$A$4:$A$100,0),MATCH(D$1,REPORT!$A$4:$BZ$4,0)),"")</f>
        <v>-</v>
      </c>
      <c r="E12" s="94" t="str">
        <f t="array" ref="E12">IFERROR(INDEX(REPORT!$A$4:$BZ$100,MATCH($A12,REPORT!$A$4:$A$100,0),MATCH(E$1,REPORT!$A$4:$BZ$4,0)),"")</f>
        <v>-</v>
      </c>
      <c r="F12" s="94" t="str">
        <f t="array" ref="F12">IFERROR(INDEX(REPORT!$A$4:$BZ$100,MATCH($A12,REPORT!$A$4:$A$100,0),MATCH(F$1,REPORT!$A$4:$BZ$4,0)),"")</f>
        <v>-</v>
      </c>
      <c r="G12" s="94" t="str">
        <f t="array" ref="G12">IFERROR(INDEX(REPORT!$A$4:$BZ$100,MATCH($A12,REPORT!$A$4:$A$100,0),MATCH(G$1,REPORT!$A$4:$BZ$4,0)),"")</f>
        <v>-</v>
      </c>
      <c r="H12" s="94" t="str">
        <f t="array" ref="H12">IFERROR(INDEX(REPORT!$A$4:$BZ$100,MATCH($A12,REPORT!$A$4:$A$100,0),MATCH(H$1,REPORT!$A$4:$BZ$4,0)),"")</f>
        <v>-</v>
      </c>
      <c r="I12" s="94" t="str">
        <f t="array" ref="I12">IFERROR(INDEX(REPORT!$A$4:$BZ$100,MATCH($A12,REPORT!$A$4:$A$100,0),MATCH(I$1,REPORT!$A$4:$BZ$4,0)),"")</f>
        <v>-</v>
      </c>
      <c r="J12" s="94" t="str">
        <f t="array" ref="J12">IFERROR(INDEX(REPORT!$A$4:$BZ$100,MATCH($A12,REPORT!$A$4:$A$100,0),MATCH(J$1,REPORT!$A$4:$BZ$4,0)),"")</f>
        <v>-</v>
      </c>
      <c r="K12" s="94" t="str">
        <f t="array" ref="K12">IFERROR(INDEX(REPORT!$A$4:$BZ$100,MATCH($A12,REPORT!$A$4:$A$100,0),MATCH(K$1,REPORT!$A$4:$BZ$4,0)),"")</f>
        <v>-</v>
      </c>
      <c r="L12" s="94" t="str">
        <f t="array" ref="L12">IFERROR(INDEX(REPORT!$A$4:$BZ$100,MATCH($A12,REPORT!$A$4:$A$100,0),MATCH(L$1,REPORT!$A$4:$BZ$4,0)),"")</f>
        <v>-</v>
      </c>
      <c r="M12" s="94" t="str">
        <f t="array" ref="M12">IFERROR(INDEX(REPORT!$A$4:$BZ$100,MATCH($A12,REPORT!$A$4:$A$100,0),MATCH(M$1,REPORT!$A$4:$BZ$4,0)),"")</f>
        <v>-</v>
      </c>
      <c r="N12" s="94" t="str">
        <f t="array" ref="N12">IFERROR(INDEX(REPORT!$A$4:$BZ$100,MATCH($A12,REPORT!$A$4:$A$100,0),MATCH(N$1,REPORT!$A$4:$BZ$4,0)),"")</f>
        <v>-</v>
      </c>
      <c r="O12" s="94" t="str">
        <f t="array" ref="O12">IFERROR(INDEX(REPORT!$A$4:$BZ$100,MATCH($A12,REPORT!$A$4:$A$100,0),MATCH(O$1,REPORT!$A$4:$BZ$4,0)),"")</f>
        <v>-</v>
      </c>
      <c r="P12" s="94" t="str">
        <f t="array" ref="P12">IFERROR(INDEX(REPORT!$A$4:$BZ$100,MATCH($A12,REPORT!$A$4:$A$100,0),MATCH(P$1,REPORT!$A$4:$BZ$4,0)),"")</f>
        <v>-</v>
      </c>
      <c r="Q12" s="94" t="str">
        <f t="array" ref="Q12">IFERROR(INDEX(REPORT!$A$4:$BZ$100,MATCH($A12,REPORT!$A$4:$A$100,0),MATCH(Q$1,REPORT!$A$4:$BZ$4,0)),"")</f>
        <v>-</v>
      </c>
      <c r="R12" s="94" t="str">
        <f t="array" ref="R12">IFERROR(INDEX(REPORT!$A$4:$BZ$100,MATCH($A12,REPORT!$A$4:$A$100,0),MATCH(R$1,REPORT!$A$4:$BZ$4,0)),"")</f>
        <v>-</v>
      </c>
      <c r="S12" s="94" t="str">
        <f t="array" ref="S12">IFERROR(INDEX(REPORT!$A$4:$BZ$100,MATCH($A12,REPORT!$A$4:$A$100,0),MATCH(S$1,REPORT!$A$4:$BZ$4,0)),"")</f>
        <v>-</v>
      </c>
      <c r="T12" s="94" t="str">
        <f t="array" ref="T12">IFERROR(INDEX(REPORT!$A$4:$BZ$100,MATCH($A12,REPORT!$A$4:$A$100,0),MATCH(T$1,REPORT!$A$4:$BZ$4,0)),"")</f>
        <v>-</v>
      </c>
      <c r="U12" s="94" t="str">
        <f t="array" ref="U12">IFERROR(INDEX(REPORT!$A$4:$BZ$100,MATCH($A12,REPORT!$A$4:$A$100,0),MATCH(U$1,REPORT!$A$4:$BZ$4,0)),"")</f>
        <v>-</v>
      </c>
      <c r="V12" s="94" t="str">
        <f t="array" ref="V12">IFERROR(INDEX(REPORT!$A$4:$BZ$100,MATCH($A12,REPORT!$A$4:$A$100,0),MATCH(V$1,REPORT!$A$4:$BZ$4,0)),"")</f>
        <v>-</v>
      </c>
      <c r="W12" s="94" t="str">
        <f t="array" ref="W12">IFERROR(INDEX(REPORT!$A$4:$BZ$100,MATCH($A12,REPORT!$A$4:$A$100,0),MATCH(W$1,REPORT!$A$4:$BZ$4,0)),"")</f>
        <v>-</v>
      </c>
      <c r="X12" s="94" t="str">
        <f t="array" ref="X12">IFERROR(INDEX(REPORT!$A$4:$BZ$100,MATCH($A12,REPORT!$A$4:$A$100,0),MATCH(X$1,REPORT!$A$4:$BZ$4,0)),"")</f>
        <v>-</v>
      </c>
      <c r="Y12" s="94" t="str">
        <f t="array" ref="Y12">IFERROR(INDEX(REPORT!$A$4:$BZ$100,MATCH($A12,REPORT!$A$4:$A$100,0),MATCH(Y$1,REPORT!$A$4:$BZ$4,0)),"")</f>
        <v>-</v>
      </c>
      <c r="Z12" s="94" t="str">
        <f t="array" ref="Z12">IFERROR(INDEX(REPORT!$A$4:$BZ$100,MATCH($A12,REPORT!$A$4:$A$100,0),MATCH(Z$1,REPORT!$A$4:$BZ$4,0)),"")</f>
        <v>-</v>
      </c>
      <c r="AA12" s="94" t="str">
        <f t="array" ref="AA12">IFERROR(INDEX(REPORT!$A$4:$BZ$100,MATCH($A12,REPORT!$A$4:$A$100,0),MATCH(AA$1,REPORT!$A$4:$BZ$4,0)),"")</f>
        <v>-</v>
      </c>
      <c r="AB12" s="94" t="str">
        <f t="array" ref="AB12">IFERROR(INDEX(REPORT!$A$4:$BZ$100,MATCH($A12,REPORT!$A$4:$A$100,0),MATCH(AB$1,REPORT!$A$4:$BZ$4,0)),"")</f>
        <v>-</v>
      </c>
      <c r="AC12" s="94" t="str">
        <f t="array" ref="AC12">IFERROR(INDEX(REPORT!$A$4:$BZ$100,MATCH($A12,REPORT!$A$4:$A$100,0),MATCH(AC$1,REPORT!$A$4:$BZ$4,0)),"")</f>
        <v>-</v>
      </c>
      <c r="AD12" s="94" t="str">
        <f t="array" ref="AD12">IFERROR(INDEX(REPORT!$A$4:$BZ$100,MATCH($A12,REPORT!$A$4:$A$100,0),MATCH(AD$1,REPORT!$A$4:$BZ$4,0)),"")</f>
        <v>-</v>
      </c>
      <c r="AE12" s="94" t="str">
        <f t="array" ref="AE12">IFERROR(INDEX(REPORT!$A$4:$BZ$100,MATCH($A12,REPORT!$A$4:$A$100,0),MATCH(AE$1,REPORT!$A$4:$BZ$4,0)),"")</f>
        <v>-</v>
      </c>
      <c r="AF12" s="94" t="str">
        <f t="array" ref="AF12">IFERROR(INDEX(REPORT!$A$4:$BZ$100,MATCH($A12,REPORT!$A$4:$A$100,0),MATCH(AF$1,REPORT!$A$4:$BZ$4,0)),"")</f>
        <v>-</v>
      </c>
      <c r="AG12" s="94" t="str">
        <f t="array" ref="AG12">IFERROR(INDEX(REPORT!$A$4:$BZ$100,MATCH($A12,REPORT!$A$4:$A$100,0),MATCH(AG$1,REPORT!$A$4:$BZ$4,0)),"")</f>
        <v>-</v>
      </c>
      <c r="AH12" s="94" t="str">
        <f t="array" ref="AH12">IFERROR(INDEX(REPORT!$A$4:$BZ$100,MATCH($A12,REPORT!$A$4:$A$100,0),MATCH(AH$1,REPORT!$A$4:$BZ$4,0)),"")</f>
        <v>-</v>
      </c>
      <c r="AI12" s="94" t="str">
        <f t="array" ref="AI12">IFERROR(INDEX(REPORT!$A$4:$BZ$100,MATCH($A12,REPORT!$A$4:$A$100,0),MATCH(AI$1,REPORT!$A$4:$BZ$4,0)),"")</f>
        <v>-</v>
      </c>
      <c r="AJ12" s="94" t="str">
        <f t="array" ref="AJ12">IFERROR(INDEX(REPORT!$A$4:$BZ$100,MATCH($A12,REPORT!$A$4:$A$100,0),MATCH(AJ$1,REPORT!$A$4:$BZ$4,0)),"")</f>
        <v>-</v>
      </c>
      <c r="AK12" s="94" t="str">
        <f t="array" ref="AK12">IFERROR(INDEX(REPORT!$A$4:$BZ$100,MATCH($A12,REPORT!$A$4:$A$100,0),MATCH(AK$1,REPORT!$A$4:$BZ$4,0)),"")</f>
        <v>-</v>
      </c>
      <c r="AL12" s="94" t="str">
        <f t="array" ref="AL12">IFERROR(INDEX(REPORT!$A$4:$BZ$100,MATCH($A12,REPORT!$A$4:$A$100,0),MATCH(AL$1,REPORT!$A$4:$BZ$4,0)),"")</f>
        <v>-</v>
      </c>
      <c r="AM12" s="94" t="str">
        <f t="array" ref="AM12">IFERROR(INDEX(REPORT!$A$4:$BZ$100,MATCH($A12,REPORT!$A$4:$A$100,0),MATCH(AM$1,REPORT!$A$4:$BZ$4,0)),"")</f>
        <v>-</v>
      </c>
      <c r="AN12" s="94" t="str">
        <f t="array" ref="AN12">IFERROR(INDEX(REPORT!$A$4:$BZ$100,MATCH($A12,REPORT!$A$4:$A$100,0),MATCH(AN$1,REPORT!$A$4:$BZ$4,0)),"")</f>
        <v>-</v>
      </c>
      <c r="AO12" s="94" t="str">
        <f t="array" ref="AO12">IFERROR(INDEX(REPORT!$A$4:$BZ$100,MATCH($A12,REPORT!$A$4:$A$100,0),MATCH(AO$1,REPORT!$A$4:$BZ$4,0)),"")</f>
        <v>-</v>
      </c>
      <c r="AP12" s="94" t="str">
        <f t="array" ref="AP12">IFERROR(INDEX(REPORT!$A$4:$BZ$100,MATCH($A12,REPORT!$A$4:$A$100,0),MATCH(AP$1,REPORT!$A$4:$BZ$4,0)),"")</f>
        <v>-</v>
      </c>
      <c r="AQ12" s="94" t="str">
        <f t="array" ref="AQ12">IFERROR(INDEX(REPORT!$A$4:$BZ$100,MATCH($A12,REPORT!$A$4:$A$100,0),MATCH(AQ$1,REPORT!$A$4:$BZ$4,0)),"")</f>
        <v>-</v>
      </c>
      <c r="AR12" s="94" t="str">
        <f t="array" ref="AR12">IFERROR(INDEX(REPORT!$A$4:$BZ$100,MATCH($A12,REPORT!$A$4:$A$100,0),MATCH(AR$1,REPORT!$A$4:$BZ$4,0)),"")</f>
        <v>-</v>
      </c>
      <c r="AS12" s="94" t="str">
        <f t="array" ref="AS12">IFERROR(INDEX(REPORT!$A$4:$BZ$100,MATCH($A12,REPORT!$A$4:$A$100,0),MATCH(AS$1,REPORT!$A$4:$BZ$4,0)),"")</f>
        <v>-</v>
      </c>
      <c r="AT12" s="94" t="str">
        <f t="array" ref="AT12">IFERROR(INDEX(REPORT!$A$4:$BZ$100,MATCH($A12,REPORT!$A$4:$A$100,0),MATCH(AT$1,REPORT!$A$4:$BZ$4,0)),"")</f>
        <v>-</v>
      </c>
      <c r="AU12" s="94" t="str">
        <f t="array" ref="AU12">IFERROR(INDEX(REPORT!$A$4:$BZ$100,MATCH($A12,REPORT!$A$4:$A$100,0),MATCH(AU$1,REPORT!$A$4:$BZ$4,0)),"")</f>
        <v>-</v>
      </c>
      <c r="AV12" s="94" t="str">
        <f t="array" ref="AV12">IFERROR(INDEX(REPORT!$A$4:$BZ$100,MATCH($A12,REPORT!$A$4:$A$100,0),MATCH(AV$1,REPORT!$A$4:$BZ$4,0)),"")</f>
        <v>-</v>
      </c>
      <c r="AW12" s="94" t="str">
        <f t="array" ref="AW12">IFERROR(INDEX(REPORT!$A$4:$BZ$100,MATCH($A12,REPORT!$A$4:$A$100,0),MATCH(AW$1,REPORT!$A$4:$BZ$4,0)),"")</f>
        <v>-</v>
      </c>
      <c r="AX12" s="94" t="str">
        <f t="array" ref="AX12">IFERROR(INDEX(REPORT!$A$4:$BZ$100,MATCH($A12,REPORT!$A$4:$A$100,0),MATCH(AX$1,REPORT!$A$4:$BZ$4,0)),"")</f>
        <v>-</v>
      </c>
      <c r="AY12" s="94" t="str">
        <f t="array" ref="AY12">IFERROR(INDEX(REPORT!$A$4:$BZ$100,MATCH($A12,REPORT!$A$4:$A$100,0),MATCH(AY$1,REPORT!$A$4:$BZ$4,0)),"")</f>
        <v>-</v>
      </c>
      <c r="AZ12" s="94" t="str">
        <f t="array" ref="AZ12">IFERROR(INDEX(REPORT!$A$4:$BZ$100,MATCH($A12,REPORT!$A$4:$A$100,0),MATCH(AZ$1,REPORT!$A$4:$BZ$4,0)),"")</f>
        <v>-</v>
      </c>
      <c r="BA12" s="94" t="str">
        <f t="array" ref="BA12">IFERROR(INDEX(REPORT!$A$4:$BZ$100,MATCH($A12,REPORT!$A$4:$A$100,0),MATCH(BA$1,REPORT!$A$4:$BZ$4,0)),"")</f>
        <v>-</v>
      </c>
      <c r="BB12" s="94" t="str">
        <f t="array" ref="BB12">IFERROR(INDEX(REPORT!$A$4:$BZ$100,MATCH($A12,REPORT!$A$4:$A$100,0),MATCH(BB$1,REPORT!$A$4:$BZ$4,0)),"")</f>
        <v>-</v>
      </c>
      <c r="BC12" s="94" t="str">
        <f t="array" ref="BC12">IFERROR(INDEX(REPORT!$A$4:$BZ$100,MATCH($A12,REPORT!$A$4:$A$100,0),MATCH(BC$1,REPORT!$A$4:$BZ$4,0)),"")</f>
        <v>-</v>
      </c>
      <c r="BD12" s="94" t="str">
        <f t="array" ref="BD12">IFERROR(INDEX(REPORT!$A$4:$BZ$100,MATCH($A12,REPORT!$A$4:$A$100,0),MATCH(BD$1,REPORT!$A$4:$BZ$4,0)),"")</f>
        <v>-</v>
      </c>
      <c r="BE12" s="94" t="str">
        <f t="array" ref="BE12">IFERROR(INDEX(REPORT!$A$4:$BZ$100,MATCH($A12,REPORT!$A$4:$A$100,0),MATCH(BE$1,REPORT!$A$4:$BZ$4,0)),"")</f>
        <v>-</v>
      </c>
      <c r="BF12" s="94" t="str">
        <f t="array" ref="BF12">IFERROR(INDEX(REPORT!$A$4:$BZ$100,MATCH($A12,REPORT!$A$4:$A$100,0),MATCH(BF$1,REPORT!$A$4:$BZ$4,0)),"")</f>
        <v>-</v>
      </c>
      <c r="BG12" s="94" t="str">
        <f t="array" ref="BG12">IFERROR(INDEX(REPORT!$A$4:$BZ$100,MATCH($A12,REPORT!$A$4:$A$100,0),MATCH(BG$1,REPORT!$A$4:$BZ$4,0)),"")</f>
        <v>-</v>
      </c>
      <c r="BH12" s="9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95" t="str">
        <f>IF(LEN(REPORT!A16)&gt;2,REPORT!A16,"")</f>
        <v>CAR 12</v>
      </c>
      <c r="B13" s="94" t="str">
        <f t="array" ref="B13">IFERROR(INDEX(REPORT!$A$4:$BZ$100,MATCH($A13,REPORT!$A$4:$A$100,0),MATCH(B$1,REPORT!$A$4:$BZ$4,0)),"")</f>
        <v>-</v>
      </c>
      <c r="C13" s="94" t="str">
        <f t="array" ref="C13">IFERROR(INDEX(REPORT!$A$4:$BZ$100,MATCH($A13,REPORT!$A$4:$A$100,0),MATCH(C$1,REPORT!$A$4:$BZ$4,0)),"")</f>
        <v>-</v>
      </c>
      <c r="D13" s="94" t="str">
        <f t="array" ref="D13">IFERROR(INDEX(REPORT!$A$4:$BZ$100,MATCH($A13,REPORT!$A$4:$A$100,0),MATCH(D$1,REPORT!$A$4:$BZ$4,0)),"")</f>
        <v>-</v>
      </c>
      <c r="E13" s="94" t="str">
        <f t="array" ref="E13">IFERROR(INDEX(REPORT!$A$4:$BZ$100,MATCH($A13,REPORT!$A$4:$A$100,0),MATCH(E$1,REPORT!$A$4:$BZ$4,0)),"")</f>
        <v>-</v>
      </c>
      <c r="F13" s="94" t="str">
        <f t="array" ref="F13">IFERROR(INDEX(REPORT!$A$4:$BZ$100,MATCH($A13,REPORT!$A$4:$A$100,0),MATCH(F$1,REPORT!$A$4:$BZ$4,0)),"")</f>
        <v>-</v>
      </c>
      <c r="G13" s="94" t="str">
        <f t="array" ref="G13">IFERROR(INDEX(REPORT!$A$4:$BZ$100,MATCH($A13,REPORT!$A$4:$A$100,0),MATCH(G$1,REPORT!$A$4:$BZ$4,0)),"")</f>
        <v>-</v>
      </c>
      <c r="H13" s="94" t="str">
        <f t="array" ref="H13">IFERROR(INDEX(REPORT!$A$4:$BZ$100,MATCH($A13,REPORT!$A$4:$A$100,0),MATCH(H$1,REPORT!$A$4:$BZ$4,0)),"")</f>
        <v>-</v>
      </c>
      <c r="I13" s="94" t="str">
        <f t="array" ref="I13">IFERROR(INDEX(REPORT!$A$4:$BZ$100,MATCH($A13,REPORT!$A$4:$A$100,0),MATCH(I$1,REPORT!$A$4:$BZ$4,0)),"")</f>
        <v>-</v>
      </c>
      <c r="J13" s="94" t="str">
        <f t="array" ref="J13">IFERROR(INDEX(REPORT!$A$4:$BZ$100,MATCH($A13,REPORT!$A$4:$A$100,0),MATCH(J$1,REPORT!$A$4:$BZ$4,0)),"")</f>
        <v>-</v>
      </c>
      <c r="K13" s="94" t="str">
        <f t="array" ref="K13">IFERROR(INDEX(REPORT!$A$4:$BZ$100,MATCH($A13,REPORT!$A$4:$A$100,0),MATCH(K$1,REPORT!$A$4:$BZ$4,0)),"")</f>
        <v>-</v>
      </c>
      <c r="L13" s="94" t="str">
        <f t="array" ref="L13">IFERROR(INDEX(REPORT!$A$4:$BZ$100,MATCH($A13,REPORT!$A$4:$A$100,0),MATCH(L$1,REPORT!$A$4:$BZ$4,0)),"")</f>
        <v>-</v>
      </c>
      <c r="M13" s="94" t="str">
        <f t="array" ref="M13">IFERROR(INDEX(REPORT!$A$4:$BZ$100,MATCH($A13,REPORT!$A$4:$A$100,0),MATCH(M$1,REPORT!$A$4:$BZ$4,0)),"")</f>
        <v>-</v>
      </c>
      <c r="N13" s="94" t="str">
        <f t="array" ref="N13">IFERROR(INDEX(REPORT!$A$4:$BZ$100,MATCH($A13,REPORT!$A$4:$A$100,0),MATCH(N$1,REPORT!$A$4:$BZ$4,0)),"")</f>
        <v>-</v>
      </c>
      <c r="O13" s="94" t="str">
        <f t="array" ref="O13">IFERROR(INDEX(REPORT!$A$4:$BZ$100,MATCH($A13,REPORT!$A$4:$A$100,0),MATCH(O$1,REPORT!$A$4:$BZ$4,0)),"")</f>
        <v>-</v>
      </c>
      <c r="P13" s="94" t="str">
        <f t="array" ref="P13">IFERROR(INDEX(REPORT!$A$4:$BZ$100,MATCH($A13,REPORT!$A$4:$A$100,0),MATCH(P$1,REPORT!$A$4:$BZ$4,0)),"")</f>
        <v>-</v>
      </c>
      <c r="Q13" s="94" t="str">
        <f t="array" ref="Q13">IFERROR(INDEX(REPORT!$A$4:$BZ$100,MATCH($A13,REPORT!$A$4:$A$100,0),MATCH(Q$1,REPORT!$A$4:$BZ$4,0)),"")</f>
        <v>-</v>
      </c>
      <c r="R13" s="94" t="str">
        <f t="array" ref="R13">IFERROR(INDEX(REPORT!$A$4:$BZ$100,MATCH($A13,REPORT!$A$4:$A$100,0),MATCH(R$1,REPORT!$A$4:$BZ$4,0)),"")</f>
        <v>-</v>
      </c>
      <c r="S13" s="94" t="str">
        <f t="array" ref="S13">IFERROR(INDEX(REPORT!$A$4:$BZ$100,MATCH($A13,REPORT!$A$4:$A$100,0),MATCH(S$1,REPORT!$A$4:$BZ$4,0)),"")</f>
        <v>-</v>
      </c>
      <c r="T13" s="94" t="str">
        <f t="array" ref="T13">IFERROR(INDEX(REPORT!$A$4:$BZ$100,MATCH($A13,REPORT!$A$4:$A$100,0),MATCH(T$1,REPORT!$A$4:$BZ$4,0)),"")</f>
        <v>-</v>
      </c>
      <c r="U13" s="94" t="str">
        <f t="array" ref="U13">IFERROR(INDEX(REPORT!$A$4:$BZ$100,MATCH($A13,REPORT!$A$4:$A$100,0),MATCH(U$1,REPORT!$A$4:$BZ$4,0)),"")</f>
        <v>-</v>
      </c>
      <c r="V13" s="94" t="str">
        <f t="array" ref="V13">IFERROR(INDEX(REPORT!$A$4:$BZ$100,MATCH($A13,REPORT!$A$4:$A$100,0),MATCH(V$1,REPORT!$A$4:$BZ$4,0)),"")</f>
        <v>-</v>
      </c>
      <c r="W13" s="94" t="str">
        <f t="array" ref="W13">IFERROR(INDEX(REPORT!$A$4:$BZ$100,MATCH($A13,REPORT!$A$4:$A$100,0),MATCH(W$1,REPORT!$A$4:$BZ$4,0)),"")</f>
        <v>-</v>
      </c>
      <c r="X13" s="94" t="str">
        <f t="array" ref="X13">IFERROR(INDEX(REPORT!$A$4:$BZ$100,MATCH($A13,REPORT!$A$4:$A$100,0),MATCH(X$1,REPORT!$A$4:$BZ$4,0)),"")</f>
        <v>-</v>
      </c>
      <c r="Y13" s="94" t="str">
        <f t="array" ref="Y13">IFERROR(INDEX(REPORT!$A$4:$BZ$100,MATCH($A13,REPORT!$A$4:$A$100,0),MATCH(Y$1,REPORT!$A$4:$BZ$4,0)),"")</f>
        <v>-</v>
      </c>
      <c r="Z13" s="94" t="str">
        <f t="array" ref="Z13">IFERROR(INDEX(REPORT!$A$4:$BZ$100,MATCH($A13,REPORT!$A$4:$A$100,0),MATCH(Z$1,REPORT!$A$4:$BZ$4,0)),"")</f>
        <v>-</v>
      </c>
      <c r="AA13" s="94" t="str">
        <f t="array" ref="AA13">IFERROR(INDEX(REPORT!$A$4:$BZ$100,MATCH($A13,REPORT!$A$4:$A$100,0),MATCH(AA$1,REPORT!$A$4:$BZ$4,0)),"")</f>
        <v>-</v>
      </c>
      <c r="AB13" s="94" t="str">
        <f t="array" ref="AB13">IFERROR(INDEX(REPORT!$A$4:$BZ$100,MATCH($A13,REPORT!$A$4:$A$100,0),MATCH(AB$1,REPORT!$A$4:$BZ$4,0)),"")</f>
        <v>-</v>
      </c>
      <c r="AC13" s="94" t="str">
        <f t="array" ref="AC13">IFERROR(INDEX(REPORT!$A$4:$BZ$100,MATCH($A13,REPORT!$A$4:$A$100,0),MATCH(AC$1,REPORT!$A$4:$BZ$4,0)),"")</f>
        <v>-</v>
      </c>
      <c r="AD13" s="94" t="str">
        <f t="array" ref="AD13">IFERROR(INDEX(REPORT!$A$4:$BZ$100,MATCH($A13,REPORT!$A$4:$A$100,0),MATCH(AD$1,REPORT!$A$4:$BZ$4,0)),"")</f>
        <v>-</v>
      </c>
      <c r="AE13" s="94" t="str">
        <f t="array" ref="AE13">IFERROR(INDEX(REPORT!$A$4:$BZ$100,MATCH($A13,REPORT!$A$4:$A$100,0),MATCH(AE$1,REPORT!$A$4:$BZ$4,0)),"")</f>
        <v>-</v>
      </c>
      <c r="AF13" s="94" t="str">
        <f t="array" ref="AF13">IFERROR(INDEX(REPORT!$A$4:$BZ$100,MATCH($A13,REPORT!$A$4:$A$100,0),MATCH(AF$1,REPORT!$A$4:$BZ$4,0)),"")</f>
        <v>-</v>
      </c>
      <c r="AG13" s="94" t="str">
        <f t="array" ref="AG13">IFERROR(INDEX(REPORT!$A$4:$BZ$100,MATCH($A13,REPORT!$A$4:$A$100,0),MATCH(AG$1,REPORT!$A$4:$BZ$4,0)),"")</f>
        <v>-</v>
      </c>
      <c r="AH13" s="94" t="str">
        <f t="array" ref="AH13">IFERROR(INDEX(REPORT!$A$4:$BZ$100,MATCH($A13,REPORT!$A$4:$A$100,0),MATCH(AH$1,REPORT!$A$4:$BZ$4,0)),"")</f>
        <v>-</v>
      </c>
      <c r="AI13" s="94" t="str">
        <f t="array" ref="AI13">IFERROR(INDEX(REPORT!$A$4:$BZ$100,MATCH($A13,REPORT!$A$4:$A$100,0),MATCH(AI$1,REPORT!$A$4:$BZ$4,0)),"")</f>
        <v>-</v>
      </c>
      <c r="AJ13" s="94" t="str">
        <f t="array" ref="AJ13">IFERROR(INDEX(REPORT!$A$4:$BZ$100,MATCH($A13,REPORT!$A$4:$A$100,0),MATCH(AJ$1,REPORT!$A$4:$BZ$4,0)),"")</f>
        <v>-</v>
      </c>
      <c r="AK13" s="94" t="str">
        <f t="array" ref="AK13">IFERROR(INDEX(REPORT!$A$4:$BZ$100,MATCH($A13,REPORT!$A$4:$A$100,0),MATCH(AK$1,REPORT!$A$4:$BZ$4,0)),"")</f>
        <v>-</v>
      </c>
      <c r="AL13" s="94" t="str">
        <f t="array" ref="AL13">IFERROR(INDEX(REPORT!$A$4:$BZ$100,MATCH($A13,REPORT!$A$4:$A$100,0),MATCH(AL$1,REPORT!$A$4:$BZ$4,0)),"")</f>
        <v>-</v>
      </c>
      <c r="AM13" s="94" t="str">
        <f t="array" ref="AM13">IFERROR(INDEX(REPORT!$A$4:$BZ$100,MATCH($A13,REPORT!$A$4:$A$100,0),MATCH(AM$1,REPORT!$A$4:$BZ$4,0)),"")</f>
        <v>-</v>
      </c>
      <c r="AN13" s="94" t="str">
        <f t="array" ref="AN13">IFERROR(INDEX(REPORT!$A$4:$BZ$100,MATCH($A13,REPORT!$A$4:$A$100,0),MATCH(AN$1,REPORT!$A$4:$BZ$4,0)),"")</f>
        <v>-</v>
      </c>
      <c r="AO13" s="94" t="str">
        <f t="array" ref="AO13">IFERROR(INDEX(REPORT!$A$4:$BZ$100,MATCH($A13,REPORT!$A$4:$A$100,0),MATCH(AO$1,REPORT!$A$4:$BZ$4,0)),"")</f>
        <v>-</v>
      </c>
      <c r="AP13" s="94" t="str">
        <f t="array" ref="AP13">IFERROR(INDEX(REPORT!$A$4:$BZ$100,MATCH($A13,REPORT!$A$4:$A$100,0),MATCH(AP$1,REPORT!$A$4:$BZ$4,0)),"")</f>
        <v>-</v>
      </c>
      <c r="AQ13" s="94" t="str">
        <f t="array" ref="AQ13">IFERROR(INDEX(REPORT!$A$4:$BZ$100,MATCH($A13,REPORT!$A$4:$A$100,0),MATCH(AQ$1,REPORT!$A$4:$BZ$4,0)),"")</f>
        <v>-</v>
      </c>
      <c r="AR13" s="94" t="str">
        <f t="array" ref="AR13">IFERROR(INDEX(REPORT!$A$4:$BZ$100,MATCH($A13,REPORT!$A$4:$A$100,0),MATCH(AR$1,REPORT!$A$4:$BZ$4,0)),"")</f>
        <v>-</v>
      </c>
      <c r="AS13" s="94" t="str">
        <f t="array" ref="AS13">IFERROR(INDEX(REPORT!$A$4:$BZ$100,MATCH($A13,REPORT!$A$4:$A$100,0),MATCH(AS$1,REPORT!$A$4:$BZ$4,0)),"")</f>
        <v>-</v>
      </c>
      <c r="AT13" s="94" t="str">
        <f t="array" ref="AT13">IFERROR(INDEX(REPORT!$A$4:$BZ$100,MATCH($A13,REPORT!$A$4:$A$100,0),MATCH(AT$1,REPORT!$A$4:$BZ$4,0)),"")</f>
        <v>-</v>
      </c>
      <c r="AU13" s="94" t="str">
        <f t="array" ref="AU13">IFERROR(INDEX(REPORT!$A$4:$BZ$100,MATCH($A13,REPORT!$A$4:$A$100,0),MATCH(AU$1,REPORT!$A$4:$BZ$4,0)),"")</f>
        <v>-</v>
      </c>
      <c r="AV13" s="94" t="str">
        <f t="array" ref="AV13">IFERROR(INDEX(REPORT!$A$4:$BZ$100,MATCH($A13,REPORT!$A$4:$A$100,0),MATCH(AV$1,REPORT!$A$4:$BZ$4,0)),"")</f>
        <v>-</v>
      </c>
      <c r="AW13" s="94" t="str">
        <f t="array" ref="AW13">IFERROR(INDEX(REPORT!$A$4:$BZ$100,MATCH($A13,REPORT!$A$4:$A$100,0),MATCH(AW$1,REPORT!$A$4:$BZ$4,0)),"")</f>
        <v>-</v>
      </c>
      <c r="AX13" s="94" t="str">
        <f t="array" ref="AX13">IFERROR(INDEX(REPORT!$A$4:$BZ$100,MATCH($A13,REPORT!$A$4:$A$100,0),MATCH(AX$1,REPORT!$A$4:$BZ$4,0)),"")</f>
        <v>-</v>
      </c>
      <c r="AY13" s="94" t="str">
        <f t="array" ref="AY13">IFERROR(INDEX(REPORT!$A$4:$BZ$100,MATCH($A13,REPORT!$A$4:$A$100,0),MATCH(AY$1,REPORT!$A$4:$BZ$4,0)),"")</f>
        <v>-</v>
      </c>
      <c r="AZ13" s="94" t="str">
        <f t="array" ref="AZ13">IFERROR(INDEX(REPORT!$A$4:$BZ$100,MATCH($A13,REPORT!$A$4:$A$100,0),MATCH(AZ$1,REPORT!$A$4:$BZ$4,0)),"")</f>
        <v>-</v>
      </c>
      <c r="BA13" s="94" t="str">
        <f t="array" ref="BA13">IFERROR(INDEX(REPORT!$A$4:$BZ$100,MATCH($A13,REPORT!$A$4:$A$100,0),MATCH(BA$1,REPORT!$A$4:$BZ$4,0)),"")</f>
        <v>-</v>
      </c>
      <c r="BB13" s="94" t="str">
        <f t="array" ref="BB13">IFERROR(INDEX(REPORT!$A$4:$BZ$100,MATCH($A13,REPORT!$A$4:$A$100,0),MATCH(BB$1,REPORT!$A$4:$BZ$4,0)),"")</f>
        <v>-</v>
      </c>
      <c r="BC13" s="94" t="str">
        <f t="array" ref="BC13">IFERROR(INDEX(REPORT!$A$4:$BZ$100,MATCH($A13,REPORT!$A$4:$A$100,0),MATCH(BC$1,REPORT!$A$4:$BZ$4,0)),"")</f>
        <v>-</v>
      </c>
      <c r="BD13" s="94" t="str">
        <f t="array" ref="BD13">IFERROR(INDEX(REPORT!$A$4:$BZ$100,MATCH($A13,REPORT!$A$4:$A$100,0),MATCH(BD$1,REPORT!$A$4:$BZ$4,0)),"")</f>
        <v>-</v>
      </c>
      <c r="BE13" s="94" t="str">
        <f t="array" ref="BE13">IFERROR(INDEX(REPORT!$A$4:$BZ$100,MATCH($A13,REPORT!$A$4:$A$100,0),MATCH(BE$1,REPORT!$A$4:$BZ$4,0)),"")</f>
        <v>-</v>
      </c>
      <c r="BF13" s="94" t="str">
        <f t="array" ref="BF13">IFERROR(INDEX(REPORT!$A$4:$BZ$100,MATCH($A13,REPORT!$A$4:$A$100,0),MATCH(BF$1,REPORT!$A$4:$BZ$4,0)),"")</f>
        <v>-</v>
      </c>
      <c r="BG13" s="94" t="str">
        <f t="array" ref="BG13">IFERROR(INDEX(REPORT!$A$4:$BZ$100,MATCH($A13,REPORT!$A$4:$A$100,0),MATCH(BG$1,REPORT!$A$4:$BZ$4,0)),"")</f>
        <v>-</v>
      </c>
      <c r="BH13" s="9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95" t="str">
        <f>IF(LEN(REPORT!A17)&gt;2,REPORT!A17,"")</f>
        <v>CAR 13</v>
      </c>
      <c r="B14" s="94" t="str">
        <f t="array" ref="B14">IFERROR(INDEX(REPORT!$A$4:$BZ$100,MATCH($A14,REPORT!$A$4:$A$100,0),MATCH(B$1,REPORT!$A$4:$BZ$4,0)),"")</f>
        <v>-</v>
      </c>
      <c r="C14" s="94" t="str">
        <f t="array" ref="C14">IFERROR(INDEX(REPORT!$A$4:$BZ$100,MATCH($A14,REPORT!$A$4:$A$100,0),MATCH(C$1,REPORT!$A$4:$BZ$4,0)),"")</f>
        <v>-</v>
      </c>
      <c r="D14" s="94" t="str">
        <f t="array" ref="D14">IFERROR(INDEX(REPORT!$A$4:$BZ$100,MATCH($A14,REPORT!$A$4:$A$100,0),MATCH(D$1,REPORT!$A$4:$BZ$4,0)),"")</f>
        <v>-</v>
      </c>
      <c r="E14" s="94" t="str">
        <f t="array" ref="E14">IFERROR(INDEX(REPORT!$A$4:$BZ$100,MATCH($A14,REPORT!$A$4:$A$100,0),MATCH(E$1,REPORT!$A$4:$BZ$4,0)),"")</f>
        <v>-</v>
      </c>
      <c r="F14" s="94" t="str">
        <f t="array" ref="F14">IFERROR(INDEX(REPORT!$A$4:$BZ$100,MATCH($A14,REPORT!$A$4:$A$100,0),MATCH(F$1,REPORT!$A$4:$BZ$4,0)),"")</f>
        <v>-</v>
      </c>
      <c r="G14" s="94" t="str">
        <f t="array" ref="G14">IFERROR(INDEX(REPORT!$A$4:$BZ$100,MATCH($A14,REPORT!$A$4:$A$100,0),MATCH(G$1,REPORT!$A$4:$BZ$4,0)),"")</f>
        <v>-</v>
      </c>
      <c r="H14" s="94" t="str">
        <f t="array" ref="H14">IFERROR(INDEX(REPORT!$A$4:$BZ$100,MATCH($A14,REPORT!$A$4:$A$100,0),MATCH(H$1,REPORT!$A$4:$BZ$4,0)),"")</f>
        <v>-</v>
      </c>
      <c r="I14" s="94" t="str">
        <f t="array" ref="I14">IFERROR(INDEX(REPORT!$A$4:$BZ$100,MATCH($A14,REPORT!$A$4:$A$100,0),MATCH(I$1,REPORT!$A$4:$BZ$4,0)),"")</f>
        <v>-</v>
      </c>
      <c r="J14" s="94" t="str">
        <f t="array" ref="J14">IFERROR(INDEX(REPORT!$A$4:$BZ$100,MATCH($A14,REPORT!$A$4:$A$100,0),MATCH(J$1,REPORT!$A$4:$BZ$4,0)),"")</f>
        <v>-</v>
      </c>
      <c r="K14" s="94" t="str">
        <f t="array" ref="K14">IFERROR(INDEX(REPORT!$A$4:$BZ$100,MATCH($A14,REPORT!$A$4:$A$100,0),MATCH(K$1,REPORT!$A$4:$BZ$4,0)),"")</f>
        <v>-</v>
      </c>
      <c r="L14" s="94" t="str">
        <f t="array" ref="L14">IFERROR(INDEX(REPORT!$A$4:$BZ$100,MATCH($A14,REPORT!$A$4:$A$100,0),MATCH(L$1,REPORT!$A$4:$BZ$4,0)),"")</f>
        <v>-</v>
      </c>
      <c r="M14" s="94" t="str">
        <f t="array" ref="M14">IFERROR(INDEX(REPORT!$A$4:$BZ$100,MATCH($A14,REPORT!$A$4:$A$100,0),MATCH(M$1,REPORT!$A$4:$BZ$4,0)),"")</f>
        <v>-</v>
      </c>
      <c r="N14" s="94" t="str">
        <f t="array" ref="N14">IFERROR(INDEX(REPORT!$A$4:$BZ$100,MATCH($A14,REPORT!$A$4:$A$100,0),MATCH(N$1,REPORT!$A$4:$BZ$4,0)),"")</f>
        <v>-</v>
      </c>
      <c r="O14" s="94" t="str">
        <f t="array" ref="O14">IFERROR(INDEX(REPORT!$A$4:$BZ$100,MATCH($A14,REPORT!$A$4:$A$100,0),MATCH(O$1,REPORT!$A$4:$BZ$4,0)),"")</f>
        <v>-</v>
      </c>
      <c r="P14" s="94" t="str">
        <f t="array" ref="P14">IFERROR(INDEX(REPORT!$A$4:$BZ$100,MATCH($A14,REPORT!$A$4:$A$100,0),MATCH(P$1,REPORT!$A$4:$BZ$4,0)),"")</f>
        <v>-</v>
      </c>
      <c r="Q14" s="94" t="str">
        <f t="array" ref="Q14">IFERROR(INDEX(REPORT!$A$4:$BZ$100,MATCH($A14,REPORT!$A$4:$A$100,0),MATCH(Q$1,REPORT!$A$4:$BZ$4,0)),"")</f>
        <v>-</v>
      </c>
      <c r="R14" s="94" t="str">
        <f t="array" ref="R14">IFERROR(INDEX(REPORT!$A$4:$BZ$100,MATCH($A14,REPORT!$A$4:$A$100,0),MATCH(R$1,REPORT!$A$4:$BZ$4,0)),"")</f>
        <v>-</v>
      </c>
      <c r="S14" s="94" t="str">
        <f t="array" ref="S14">IFERROR(INDEX(REPORT!$A$4:$BZ$100,MATCH($A14,REPORT!$A$4:$A$100,0),MATCH(S$1,REPORT!$A$4:$BZ$4,0)),"")</f>
        <v>-</v>
      </c>
      <c r="T14" s="94" t="str">
        <f t="array" ref="T14">IFERROR(INDEX(REPORT!$A$4:$BZ$100,MATCH($A14,REPORT!$A$4:$A$100,0),MATCH(T$1,REPORT!$A$4:$BZ$4,0)),"")</f>
        <v>-</v>
      </c>
      <c r="U14" s="94" t="str">
        <f t="array" ref="U14">IFERROR(INDEX(REPORT!$A$4:$BZ$100,MATCH($A14,REPORT!$A$4:$A$100,0),MATCH(U$1,REPORT!$A$4:$BZ$4,0)),"")</f>
        <v>-</v>
      </c>
      <c r="V14" s="94" t="str">
        <f t="array" ref="V14">IFERROR(INDEX(REPORT!$A$4:$BZ$100,MATCH($A14,REPORT!$A$4:$A$100,0),MATCH(V$1,REPORT!$A$4:$BZ$4,0)),"")</f>
        <v>-</v>
      </c>
      <c r="W14" s="94" t="str">
        <f t="array" ref="W14">IFERROR(INDEX(REPORT!$A$4:$BZ$100,MATCH($A14,REPORT!$A$4:$A$100,0),MATCH(W$1,REPORT!$A$4:$BZ$4,0)),"")</f>
        <v>-</v>
      </c>
      <c r="X14" s="94" t="str">
        <f t="array" ref="X14">IFERROR(INDEX(REPORT!$A$4:$BZ$100,MATCH($A14,REPORT!$A$4:$A$100,0),MATCH(X$1,REPORT!$A$4:$BZ$4,0)),"")</f>
        <v>-</v>
      </c>
      <c r="Y14" s="94" t="str">
        <f t="array" ref="Y14">IFERROR(INDEX(REPORT!$A$4:$BZ$100,MATCH($A14,REPORT!$A$4:$A$100,0),MATCH(Y$1,REPORT!$A$4:$BZ$4,0)),"")</f>
        <v>-</v>
      </c>
      <c r="Z14" s="94" t="str">
        <f t="array" ref="Z14">IFERROR(INDEX(REPORT!$A$4:$BZ$100,MATCH($A14,REPORT!$A$4:$A$100,0),MATCH(Z$1,REPORT!$A$4:$BZ$4,0)),"")</f>
        <v>-</v>
      </c>
      <c r="AA14" s="94" t="str">
        <f t="array" ref="AA14">IFERROR(INDEX(REPORT!$A$4:$BZ$100,MATCH($A14,REPORT!$A$4:$A$100,0),MATCH(AA$1,REPORT!$A$4:$BZ$4,0)),"")</f>
        <v>-</v>
      </c>
      <c r="AB14" s="94" t="str">
        <f t="array" ref="AB14">IFERROR(INDEX(REPORT!$A$4:$BZ$100,MATCH($A14,REPORT!$A$4:$A$100,0),MATCH(AB$1,REPORT!$A$4:$BZ$4,0)),"")</f>
        <v>-</v>
      </c>
      <c r="AC14" s="94" t="str">
        <f t="array" ref="AC14">IFERROR(INDEX(REPORT!$A$4:$BZ$100,MATCH($A14,REPORT!$A$4:$A$100,0),MATCH(AC$1,REPORT!$A$4:$BZ$4,0)),"")</f>
        <v>-</v>
      </c>
      <c r="AD14" s="94" t="str">
        <f t="array" ref="AD14">IFERROR(INDEX(REPORT!$A$4:$BZ$100,MATCH($A14,REPORT!$A$4:$A$100,0),MATCH(AD$1,REPORT!$A$4:$BZ$4,0)),"")</f>
        <v>-</v>
      </c>
      <c r="AE14" s="94" t="str">
        <f t="array" ref="AE14">IFERROR(INDEX(REPORT!$A$4:$BZ$100,MATCH($A14,REPORT!$A$4:$A$100,0),MATCH(AE$1,REPORT!$A$4:$BZ$4,0)),"")</f>
        <v>-</v>
      </c>
      <c r="AF14" s="94" t="str">
        <f t="array" ref="AF14">IFERROR(INDEX(REPORT!$A$4:$BZ$100,MATCH($A14,REPORT!$A$4:$A$100,0),MATCH(AF$1,REPORT!$A$4:$BZ$4,0)),"")</f>
        <v>-</v>
      </c>
      <c r="AG14" s="94" t="str">
        <f t="array" ref="AG14">IFERROR(INDEX(REPORT!$A$4:$BZ$100,MATCH($A14,REPORT!$A$4:$A$100,0),MATCH(AG$1,REPORT!$A$4:$BZ$4,0)),"")</f>
        <v>-</v>
      </c>
      <c r="AH14" s="94" t="str">
        <f t="array" ref="AH14">IFERROR(INDEX(REPORT!$A$4:$BZ$100,MATCH($A14,REPORT!$A$4:$A$100,0),MATCH(AH$1,REPORT!$A$4:$BZ$4,0)),"")</f>
        <v>-</v>
      </c>
      <c r="AI14" s="94" t="str">
        <f t="array" ref="AI14">IFERROR(INDEX(REPORT!$A$4:$BZ$100,MATCH($A14,REPORT!$A$4:$A$100,0),MATCH(AI$1,REPORT!$A$4:$BZ$4,0)),"")</f>
        <v>-</v>
      </c>
      <c r="AJ14" s="94" t="str">
        <f t="array" ref="AJ14">IFERROR(INDEX(REPORT!$A$4:$BZ$100,MATCH($A14,REPORT!$A$4:$A$100,0),MATCH(AJ$1,REPORT!$A$4:$BZ$4,0)),"")</f>
        <v>-</v>
      </c>
      <c r="AK14" s="94" t="str">
        <f t="array" ref="AK14">IFERROR(INDEX(REPORT!$A$4:$BZ$100,MATCH($A14,REPORT!$A$4:$A$100,0),MATCH(AK$1,REPORT!$A$4:$BZ$4,0)),"")</f>
        <v>-</v>
      </c>
      <c r="AL14" s="94" t="str">
        <f t="array" ref="AL14">IFERROR(INDEX(REPORT!$A$4:$BZ$100,MATCH($A14,REPORT!$A$4:$A$100,0),MATCH(AL$1,REPORT!$A$4:$BZ$4,0)),"")</f>
        <v>-</v>
      </c>
      <c r="AM14" s="94" t="str">
        <f t="array" ref="AM14">IFERROR(INDEX(REPORT!$A$4:$BZ$100,MATCH($A14,REPORT!$A$4:$A$100,0),MATCH(AM$1,REPORT!$A$4:$BZ$4,0)),"")</f>
        <v>-</v>
      </c>
      <c r="AN14" s="94" t="str">
        <f t="array" ref="AN14">IFERROR(INDEX(REPORT!$A$4:$BZ$100,MATCH($A14,REPORT!$A$4:$A$100,0),MATCH(AN$1,REPORT!$A$4:$BZ$4,0)),"")</f>
        <v>-</v>
      </c>
      <c r="AO14" s="94" t="str">
        <f t="array" ref="AO14">IFERROR(INDEX(REPORT!$A$4:$BZ$100,MATCH($A14,REPORT!$A$4:$A$100,0),MATCH(AO$1,REPORT!$A$4:$BZ$4,0)),"")</f>
        <v>-</v>
      </c>
      <c r="AP14" s="94" t="str">
        <f t="array" ref="AP14">IFERROR(INDEX(REPORT!$A$4:$BZ$100,MATCH($A14,REPORT!$A$4:$A$100,0),MATCH(AP$1,REPORT!$A$4:$BZ$4,0)),"")</f>
        <v>-</v>
      </c>
      <c r="AQ14" s="94" t="str">
        <f t="array" ref="AQ14">IFERROR(INDEX(REPORT!$A$4:$BZ$100,MATCH($A14,REPORT!$A$4:$A$100,0),MATCH(AQ$1,REPORT!$A$4:$BZ$4,0)),"")</f>
        <v>-</v>
      </c>
      <c r="AR14" s="94" t="str">
        <f t="array" ref="AR14">IFERROR(INDEX(REPORT!$A$4:$BZ$100,MATCH($A14,REPORT!$A$4:$A$100,0),MATCH(AR$1,REPORT!$A$4:$BZ$4,0)),"")</f>
        <v>-</v>
      </c>
      <c r="AS14" s="94" t="str">
        <f t="array" ref="AS14">IFERROR(INDEX(REPORT!$A$4:$BZ$100,MATCH($A14,REPORT!$A$4:$A$100,0),MATCH(AS$1,REPORT!$A$4:$BZ$4,0)),"")</f>
        <v>-</v>
      </c>
      <c r="AT14" s="94" t="str">
        <f t="array" ref="AT14">IFERROR(INDEX(REPORT!$A$4:$BZ$100,MATCH($A14,REPORT!$A$4:$A$100,0),MATCH(AT$1,REPORT!$A$4:$BZ$4,0)),"")</f>
        <v>-</v>
      </c>
      <c r="AU14" s="94" t="str">
        <f t="array" ref="AU14">IFERROR(INDEX(REPORT!$A$4:$BZ$100,MATCH($A14,REPORT!$A$4:$A$100,0),MATCH(AU$1,REPORT!$A$4:$BZ$4,0)),"")</f>
        <v>-</v>
      </c>
      <c r="AV14" s="94" t="str">
        <f t="array" ref="AV14">IFERROR(INDEX(REPORT!$A$4:$BZ$100,MATCH($A14,REPORT!$A$4:$A$100,0),MATCH(AV$1,REPORT!$A$4:$BZ$4,0)),"")</f>
        <v>-</v>
      </c>
      <c r="AW14" s="94" t="str">
        <f t="array" ref="AW14">IFERROR(INDEX(REPORT!$A$4:$BZ$100,MATCH($A14,REPORT!$A$4:$A$100,0),MATCH(AW$1,REPORT!$A$4:$BZ$4,0)),"")</f>
        <v>-</v>
      </c>
      <c r="AX14" s="94" t="str">
        <f t="array" ref="AX14">IFERROR(INDEX(REPORT!$A$4:$BZ$100,MATCH($A14,REPORT!$A$4:$A$100,0),MATCH(AX$1,REPORT!$A$4:$BZ$4,0)),"")</f>
        <v>-</v>
      </c>
      <c r="AY14" s="94" t="str">
        <f t="array" ref="AY14">IFERROR(INDEX(REPORT!$A$4:$BZ$100,MATCH($A14,REPORT!$A$4:$A$100,0),MATCH(AY$1,REPORT!$A$4:$BZ$4,0)),"")</f>
        <v>-</v>
      </c>
      <c r="AZ14" s="94" t="str">
        <f t="array" ref="AZ14">IFERROR(INDEX(REPORT!$A$4:$BZ$100,MATCH($A14,REPORT!$A$4:$A$100,0),MATCH(AZ$1,REPORT!$A$4:$BZ$4,0)),"")</f>
        <v>-</v>
      </c>
      <c r="BA14" s="94" t="str">
        <f t="array" ref="BA14">IFERROR(INDEX(REPORT!$A$4:$BZ$100,MATCH($A14,REPORT!$A$4:$A$100,0),MATCH(BA$1,REPORT!$A$4:$BZ$4,0)),"")</f>
        <v>-</v>
      </c>
      <c r="BB14" s="94" t="str">
        <f t="array" ref="BB14">IFERROR(INDEX(REPORT!$A$4:$BZ$100,MATCH($A14,REPORT!$A$4:$A$100,0),MATCH(BB$1,REPORT!$A$4:$BZ$4,0)),"")</f>
        <v>-</v>
      </c>
      <c r="BC14" s="94" t="str">
        <f t="array" ref="BC14">IFERROR(INDEX(REPORT!$A$4:$BZ$100,MATCH($A14,REPORT!$A$4:$A$100,0),MATCH(BC$1,REPORT!$A$4:$BZ$4,0)),"")</f>
        <v>-</v>
      </c>
      <c r="BD14" s="94" t="str">
        <f t="array" ref="BD14">IFERROR(INDEX(REPORT!$A$4:$BZ$100,MATCH($A14,REPORT!$A$4:$A$100,0),MATCH(BD$1,REPORT!$A$4:$BZ$4,0)),"")</f>
        <v>-</v>
      </c>
      <c r="BE14" s="94" t="str">
        <f t="array" ref="BE14">IFERROR(INDEX(REPORT!$A$4:$BZ$100,MATCH($A14,REPORT!$A$4:$A$100,0),MATCH(BE$1,REPORT!$A$4:$BZ$4,0)),"")</f>
        <v>-</v>
      </c>
      <c r="BF14" s="94" t="str">
        <f t="array" ref="BF14">IFERROR(INDEX(REPORT!$A$4:$BZ$100,MATCH($A14,REPORT!$A$4:$A$100,0),MATCH(BF$1,REPORT!$A$4:$BZ$4,0)),"")</f>
        <v>-</v>
      </c>
      <c r="BG14" s="94" t="str">
        <f t="array" ref="BG14">IFERROR(INDEX(REPORT!$A$4:$BZ$100,MATCH($A14,REPORT!$A$4:$A$100,0),MATCH(BG$1,REPORT!$A$4:$BZ$4,0)),"")</f>
        <v>-</v>
      </c>
      <c r="BH14" s="9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95" t="str">
        <f>IF(LEN(REPORT!A18)&gt;2,REPORT!A18,"")</f>
        <v>CAR 14</v>
      </c>
      <c r="B15" s="94" t="str">
        <f t="array" ref="B15">IFERROR(INDEX(REPORT!$A$4:$BZ$100,MATCH($A15,REPORT!$A$4:$A$100,0),MATCH(B$1,REPORT!$A$4:$BZ$4,0)),"")</f>
        <v>-</v>
      </c>
      <c r="C15" s="94" t="str">
        <f t="array" ref="C15">IFERROR(INDEX(REPORT!$A$4:$BZ$100,MATCH($A15,REPORT!$A$4:$A$100,0),MATCH(C$1,REPORT!$A$4:$BZ$4,0)),"")</f>
        <v>-</v>
      </c>
      <c r="D15" s="94" t="str">
        <f t="array" ref="D15">IFERROR(INDEX(REPORT!$A$4:$BZ$100,MATCH($A15,REPORT!$A$4:$A$100,0),MATCH(D$1,REPORT!$A$4:$BZ$4,0)),"")</f>
        <v>-</v>
      </c>
      <c r="E15" s="94" t="str">
        <f t="array" ref="E15">IFERROR(INDEX(REPORT!$A$4:$BZ$100,MATCH($A15,REPORT!$A$4:$A$100,0),MATCH(E$1,REPORT!$A$4:$BZ$4,0)),"")</f>
        <v>-</v>
      </c>
      <c r="F15" s="94" t="str">
        <f t="array" ref="F15">IFERROR(INDEX(REPORT!$A$4:$BZ$100,MATCH($A15,REPORT!$A$4:$A$100,0),MATCH(F$1,REPORT!$A$4:$BZ$4,0)),"")</f>
        <v>-</v>
      </c>
      <c r="G15" s="94" t="str">
        <f t="array" ref="G15">IFERROR(INDEX(REPORT!$A$4:$BZ$100,MATCH($A15,REPORT!$A$4:$A$100,0),MATCH(G$1,REPORT!$A$4:$BZ$4,0)),"")</f>
        <v>-</v>
      </c>
      <c r="H15" s="94" t="str">
        <f t="array" ref="H15">IFERROR(INDEX(REPORT!$A$4:$BZ$100,MATCH($A15,REPORT!$A$4:$A$100,0),MATCH(H$1,REPORT!$A$4:$BZ$4,0)),"")</f>
        <v>-</v>
      </c>
      <c r="I15" s="94" t="str">
        <f t="array" ref="I15">IFERROR(INDEX(REPORT!$A$4:$BZ$100,MATCH($A15,REPORT!$A$4:$A$100,0),MATCH(I$1,REPORT!$A$4:$BZ$4,0)),"")</f>
        <v>-</v>
      </c>
      <c r="J15" s="94" t="str">
        <f t="array" ref="J15">IFERROR(INDEX(REPORT!$A$4:$BZ$100,MATCH($A15,REPORT!$A$4:$A$100,0),MATCH(J$1,REPORT!$A$4:$BZ$4,0)),"")</f>
        <v>-</v>
      </c>
      <c r="K15" s="94" t="str">
        <f t="array" ref="K15">IFERROR(INDEX(REPORT!$A$4:$BZ$100,MATCH($A15,REPORT!$A$4:$A$100,0),MATCH(K$1,REPORT!$A$4:$BZ$4,0)),"")</f>
        <v>-</v>
      </c>
      <c r="L15" s="94" t="str">
        <f t="array" ref="L15">IFERROR(INDEX(REPORT!$A$4:$BZ$100,MATCH($A15,REPORT!$A$4:$A$100,0),MATCH(L$1,REPORT!$A$4:$BZ$4,0)),"")</f>
        <v>-</v>
      </c>
      <c r="M15" s="94" t="str">
        <f t="array" ref="M15">IFERROR(INDEX(REPORT!$A$4:$BZ$100,MATCH($A15,REPORT!$A$4:$A$100,0),MATCH(M$1,REPORT!$A$4:$BZ$4,0)),"")</f>
        <v>-</v>
      </c>
      <c r="N15" s="94" t="str">
        <f t="array" ref="N15">IFERROR(INDEX(REPORT!$A$4:$BZ$100,MATCH($A15,REPORT!$A$4:$A$100,0),MATCH(N$1,REPORT!$A$4:$BZ$4,0)),"")</f>
        <v>-</v>
      </c>
      <c r="O15" s="94" t="str">
        <f t="array" ref="O15">IFERROR(INDEX(REPORT!$A$4:$BZ$100,MATCH($A15,REPORT!$A$4:$A$100,0),MATCH(O$1,REPORT!$A$4:$BZ$4,0)),"")</f>
        <v>-</v>
      </c>
      <c r="P15" s="94" t="str">
        <f t="array" ref="P15">IFERROR(INDEX(REPORT!$A$4:$BZ$100,MATCH($A15,REPORT!$A$4:$A$100,0),MATCH(P$1,REPORT!$A$4:$BZ$4,0)),"")</f>
        <v>-</v>
      </c>
      <c r="Q15" s="94" t="str">
        <f t="array" ref="Q15">IFERROR(INDEX(REPORT!$A$4:$BZ$100,MATCH($A15,REPORT!$A$4:$A$100,0),MATCH(Q$1,REPORT!$A$4:$BZ$4,0)),"")</f>
        <v>-</v>
      </c>
      <c r="R15" s="94" t="str">
        <f t="array" ref="R15">IFERROR(INDEX(REPORT!$A$4:$BZ$100,MATCH($A15,REPORT!$A$4:$A$100,0),MATCH(R$1,REPORT!$A$4:$BZ$4,0)),"")</f>
        <v>-</v>
      </c>
      <c r="S15" s="94" t="str">
        <f t="array" ref="S15">IFERROR(INDEX(REPORT!$A$4:$BZ$100,MATCH($A15,REPORT!$A$4:$A$100,0),MATCH(S$1,REPORT!$A$4:$BZ$4,0)),"")</f>
        <v>-</v>
      </c>
      <c r="T15" s="94" t="str">
        <f t="array" ref="T15">IFERROR(INDEX(REPORT!$A$4:$BZ$100,MATCH($A15,REPORT!$A$4:$A$100,0),MATCH(T$1,REPORT!$A$4:$BZ$4,0)),"")</f>
        <v>-</v>
      </c>
      <c r="U15" s="94" t="str">
        <f t="array" ref="U15">IFERROR(INDEX(REPORT!$A$4:$BZ$100,MATCH($A15,REPORT!$A$4:$A$100,0),MATCH(U$1,REPORT!$A$4:$BZ$4,0)),"")</f>
        <v>-</v>
      </c>
      <c r="V15" s="94" t="str">
        <f t="array" ref="V15">IFERROR(INDEX(REPORT!$A$4:$BZ$100,MATCH($A15,REPORT!$A$4:$A$100,0),MATCH(V$1,REPORT!$A$4:$BZ$4,0)),"")</f>
        <v>-</v>
      </c>
      <c r="W15" s="94" t="str">
        <f t="array" ref="W15">IFERROR(INDEX(REPORT!$A$4:$BZ$100,MATCH($A15,REPORT!$A$4:$A$100,0),MATCH(W$1,REPORT!$A$4:$BZ$4,0)),"")</f>
        <v>-</v>
      </c>
      <c r="X15" s="94" t="str">
        <f t="array" ref="X15">IFERROR(INDEX(REPORT!$A$4:$BZ$100,MATCH($A15,REPORT!$A$4:$A$100,0),MATCH(X$1,REPORT!$A$4:$BZ$4,0)),"")</f>
        <v>-</v>
      </c>
      <c r="Y15" s="94" t="str">
        <f t="array" ref="Y15">IFERROR(INDEX(REPORT!$A$4:$BZ$100,MATCH($A15,REPORT!$A$4:$A$100,0),MATCH(Y$1,REPORT!$A$4:$BZ$4,0)),"")</f>
        <v>-</v>
      </c>
      <c r="Z15" s="94" t="str">
        <f t="array" ref="Z15">IFERROR(INDEX(REPORT!$A$4:$BZ$100,MATCH($A15,REPORT!$A$4:$A$100,0),MATCH(Z$1,REPORT!$A$4:$BZ$4,0)),"")</f>
        <v>-</v>
      </c>
      <c r="AA15" s="94" t="str">
        <f t="array" ref="AA15">IFERROR(INDEX(REPORT!$A$4:$BZ$100,MATCH($A15,REPORT!$A$4:$A$100,0),MATCH(AA$1,REPORT!$A$4:$BZ$4,0)),"")</f>
        <v>-</v>
      </c>
      <c r="AB15" s="94" t="str">
        <f t="array" ref="AB15">IFERROR(INDEX(REPORT!$A$4:$BZ$100,MATCH($A15,REPORT!$A$4:$A$100,0),MATCH(AB$1,REPORT!$A$4:$BZ$4,0)),"")</f>
        <v>-</v>
      </c>
      <c r="AC15" s="94" t="str">
        <f t="array" ref="AC15">IFERROR(INDEX(REPORT!$A$4:$BZ$100,MATCH($A15,REPORT!$A$4:$A$100,0),MATCH(AC$1,REPORT!$A$4:$BZ$4,0)),"")</f>
        <v>-</v>
      </c>
      <c r="AD15" s="94" t="str">
        <f t="array" ref="AD15">IFERROR(INDEX(REPORT!$A$4:$BZ$100,MATCH($A15,REPORT!$A$4:$A$100,0),MATCH(AD$1,REPORT!$A$4:$BZ$4,0)),"")</f>
        <v>-</v>
      </c>
      <c r="AE15" s="94" t="str">
        <f t="array" ref="AE15">IFERROR(INDEX(REPORT!$A$4:$BZ$100,MATCH($A15,REPORT!$A$4:$A$100,0),MATCH(AE$1,REPORT!$A$4:$BZ$4,0)),"")</f>
        <v>-</v>
      </c>
      <c r="AF15" s="94" t="str">
        <f t="array" ref="AF15">IFERROR(INDEX(REPORT!$A$4:$BZ$100,MATCH($A15,REPORT!$A$4:$A$100,0),MATCH(AF$1,REPORT!$A$4:$BZ$4,0)),"")</f>
        <v>-</v>
      </c>
      <c r="AG15" s="94" t="str">
        <f t="array" ref="AG15">IFERROR(INDEX(REPORT!$A$4:$BZ$100,MATCH($A15,REPORT!$A$4:$A$100,0),MATCH(AG$1,REPORT!$A$4:$BZ$4,0)),"")</f>
        <v>-</v>
      </c>
      <c r="AH15" s="94" t="str">
        <f t="array" ref="AH15">IFERROR(INDEX(REPORT!$A$4:$BZ$100,MATCH($A15,REPORT!$A$4:$A$100,0),MATCH(AH$1,REPORT!$A$4:$BZ$4,0)),"")</f>
        <v>-</v>
      </c>
      <c r="AI15" s="94" t="str">
        <f t="array" ref="AI15">IFERROR(INDEX(REPORT!$A$4:$BZ$100,MATCH($A15,REPORT!$A$4:$A$100,0),MATCH(AI$1,REPORT!$A$4:$BZ$4,0)),"")</f>
        <v>-</v>
      </c>
      <c r="AJ15" s="94" t="str">
        <f t="array" ref="AJ15">IFERROR(INDEX(REPORT!$A$4:$BZ$100,MATCH($A15,REPORT!$A$4:$A$100,0),MATCH(AJ$1,REPORT!$A$4:$BZ$4,0)),"")</f>
        <v>-</v>
      </c>
      <c r="AK15" s="94" t="str">
        <f t="array" ref="AK15">IFERROR(INDEX(REPORT!$A$4:$BZ$100,MATCH($A15,REPORT!$A$4:$A$100,0),MATCH(AK$1,REPORT!$A$4:$BZ$4,0)),"")</f>
        <v>-</v>
      </c>
      <c r="AL15" s="94" t="str">
        <f t="array" ref="AL15">IFERROR(INDEX(REPORT!$A$4:$BZ$100,MATCH($A15,REPORT!$A$4:$A$100,0),MATCH(AL$1,REPORT!$A$4:$BZ$4,0)),"")</f>
        <v>-</v>
      </c>
      <c r="AM15" s="94" t="str">
        <f t="array" ref="AM15">IFERROR(INDEX(REPORT!$A$4:$BZ$100,MATCH($A15,REPORT!$A$4:$A$100,0),MATCH(AM$1,REPORT!$A$4:$BZ$4,0)),"")</f>
        <v>-</v>
      </c>
      <c r="AN15" s="94" t="str">
        <f t="array" ref="AN15">IFERROR(INDEX(REPORT!$A$4:$BZ$100,MATCH($A15,REPORT!$A$4:$A$100,0),MATCH(AN$1,REPORT!$A$4:$BZ$4,0)),"")</f>
        <v>-</v>
      </c>
      <c r="AO15" s="94" t="str">
        <f t="array" ref="AO15">IFERROR(INDEX(REPORT!$A$4:$BZ$100,MATCH($A15,REPORT!$A$4:$A$100,0),MATCH(AO$1,REPORT!$A$4:$BZ$4,0)),"")</f>
        <v>-</v>
      </c>
      <c r="AP15" s="94" t="str">
        <f t="array" ref="AP15">IFERROR(INDEX(REPORT!$A$4:$BZ$100,MATCH($A15,REPORT!$A$4:$A$100,0),MATCH(AP$1,REPORT!$A$4:$BZ$4,0)),"")</f>
        <v>-</v>
      </c>
      <c r="AQ15" s="94" t="str">
        <f t="array" ref="AQ15">IFERROR(INDEX(REPORT!$A$4:$BZ$100,MATCH($A15,REPORT!$A$4:$A$100,0),MATCH(AQ$1,REPORT!$A$4:$BZ$4,0)),"")</f>
        <v>-</v>
      </c>
      <c r="AR15" s="94" t="str">
        <f t="array" ref="AR15">IFERROR(INDEX(REPORT!$A$4:$BZ$100,MATCH($A15,REPORT!$A$4:$A$100,0),MATCH(AR$1,REPORT!$A$4:$BZ$4,0)),"")</f>
        <v>-</v>
      </c>
      <c r="AS15" s="94" t="str">
        <f t="array" ref="AS15">IFERROR(INDEX(REPORT!$A$4:$BZ$100,MATCH($A15,REPORT!$A$4:$A$100,0),MATCH(AS$1,REPORT!$A$4:$BZ$4,0)),"")</f>
        <v>-</v>
      </c>
      <c r="AT15" s="94" t="str">
        <f t="array" ref="AT15">IFERROR(INDEX(REPORT!$A$4:$BZ$100,MATCH($A15,REPORT!$A$4:$A$100,0),MATCH(AT$1,REPORT!$A$4:$BZ$4,0)),"")</f>
        <v>-</v>
      </c>
      <c r="AU15" s="94" t="str">
        <f t="array" ref="AU15">IFERROR(INDEX(REPORT!$A$4:$BZ$100,MATCH($A15,REPORT!$A$4:$A$100,0),MATCH(AU$1,REPORT!$A$4:$BZ$4,0)),"")</f>
        <v>-</v>
      </c>
      <c r="AV15" s="94" t="str">
        <f t="array" ref="AV15">IFERROR(INDEX(REPORT!$A$4:$BZ$100,MATCH($A15,REPORT!$A$4:$A$100,0),MATCH(AV$1,REPORT!$A$4:$BZ$4,0)),"")</f>
        <v>-</v>
      </c>
      <c r="AW15" s="94" t="str">
        <f t="array" ref="AW15">IFERROR(INDEX(REPORT!$A$4:$BZ$100,MATCH($A15,REPORT!$A$4:$A$100,0),MATCH(AW$1,REPORT!$A$4:$BZ$4,0)),"")</f>
        <v>-</v>
      </c>
      <c r="AX15" s="94" t="str">
        <f t="array" ref="AX15">IFERROR(INDEX(REPORT!$A$4:$BZ$100,MATCH($A15,REPORT!$A$4:$A$100,0),MATCH(AX$1,REPORT!$A$4:$BZ$4,0)),"")</f>
        <v>-</v>
      </c>
      <c r="AY15" s="94" t="str">
        <f t="array" ref="AY15">IFERROR(INDEX(REPORT!$A$4:$BZ$100,MATCH($A15,REPORT!$A$4:$A$100,0),MATCH(AY$1,REPORT!$A$4:$BZ$4,0)),"")</f>
        <v>-</v>
      </c>
      <c r="AZ15" s="94" t="str">
        <f t="array" ref="AZ15">IFERROR(INDEX(REPORT!$A$4:$BZ$100,MATCH($A15,REPORT!$A$4:$A$100,0),MATCH(AZ$1,REPORT!$A$4:$BZ$4,0)),"")</f>
        <v>-</v>
      </c>
      <c r="BA15" s="94" t="str">
        <f t="array" ref="BA15">IFERROR(INDEX(REPORT!$A$4:$BZ$100,MATCH($A15,REPORT!$A$4:$A$100,0),MATCH(BA$1,REPORT!$A$4:$BZ$4,0)),"")</f>
        <v>-</v>
      </c>
      <c r="BB15" s="94" t="str">
        <f t="array" ref="BB15">IFERROR(INDEX(REPORT!$A$4:$BZ$100,MATCH($A15,REPORT!$A$4:$A$100,0),MATCH(BB$1,REPORT!$A$4:$BZ$4,0)),"")</f>
        <v>-</v>
      </c>
      <c r="BC15" s="94" t="str">
        <f t="array" ref="BC15">IFERROR(INDEX(REPORT!$A$4:$BZ$100,MATCH($A15,REPORT!$A$4:$A$100,0),MATCH(BC$1,REPORT!$A$4:$BZ$4,0)),"")</f>
        <v>-</v>
      </c>
      <c r="BD15" s="94" t="str">
        <f t="array" ref="BD15">IFERROR(INDEX(REPORT!$A$4:$BZ$100,MATCH($A15,REPORT!$A$4:$A$100,0),MATCH(BD$1,REPORT!$A$4:$BZ$4,0)),"")</f>
        <v>-</v>
      </c>
      <c r="BE15" s="94" t="str">
        <f t="array" ref="BE15">IFERROR(INDEX(REPORT!$A$4:$BZ$100,MATCH($A15,REPORT!$A$4:$A$100,0),MATCH(BE$1,REPORT!$A$4:$BZ$4,0)),"")</f>
        <v>-</v>
      </c>
      <c r="BF15" s="94" t="str">
        <f t="array" ref="BF15">IFERROR(INDEX(REPORT!$A$4:$BZ$100,MATCH($A15,REPORT!$A$4:$A$100,0),MATCH(BF$1,REPORT!$A$4:$BZ$4,0)),"")</f>
        <v>-</v>
      </c>
      <c r="BG15" s="94" t="str">
        <f t="array" ref="BG15">IFERROR(INDEX(REPORT!$A$4:$BZ$100,MATCH($A15,REPORT!$A$4:$A$100,0),MATCH(BG$1,REPORT!$A$4:$BZ$4,0)),"")</f>
        <v>-</v>
      </c>
      <c r="BH15" s="9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95" t="str">
        <f>IF(LEN(REPORT!A19)&gt;2,REPORT!A19,"")</f>
        <v>CAR 15</v>
      </c>
      <c r="B16" s="94" t="str">
        <f t="array" ref="B16">IFERROR(INDEX(REPORT!$A$4:$BZ$100,MATCH($A16,REPORT!$A$4:$A$100,0),MATCH(B$1,REPORT!$A$4:$BZ$4,0)),"")</f>
        <v>-</v>
      </c>
      <c r="C16" s="94" t="str">
        <f t="array" ref="C16">IFERROR(INDEX(REPORT!$A$4:$BZ$100,MATCH($A16,REPORT!$A$4:$A$100,0),MATCH(C$1,REPORT!$A$4:$BZ$4,0)),"")</f>
        <v>-</v>
      </c>
      <c r="D16" s="94" t="str">
        <f t="array" ref="D16">IFERROR(INDEX(REPORT!$A$4:$BZ$100,MATCH($A16,REPORT!$A$4:$A$100,0),MATCH(D$1,REPORT!$A$4:$BZ$4,0)),"")</f>
        <v>-</v>
      </c>
      <c r="E16" s="94" t="str">
        <f t="array" ref="E16">IFERROR(INDEX(REPORT!$A$4:$BZ$100,MATCH($A16,REPORT!$A$4:$A$100,0),MATCH(E$1,REPORT!$A$4:$BZ$4,0)),"")</f>
        <v>-</v>
      </c>
      <c r="F16" s="94" t="str">
        <f t="array" ref="F16">IFERROR(INDEX(REPORT!$A$4:$BZ$100,MATCH($A16,REPORT!$A$4:$A$100,0),MATCH(F$1,REPORT!$A$4:$BZ$4,0)),"")</f>
        <v>-</v>
      </c>
      <c r="G16" s="94" t="str">
        <f t="array" ref="G16">IFERROR(INDEX(REPORT!$A$4:$BZ$100,MATCH($A16,REPORT!$A$4:$A$100,0),MATCH(G$1,REPORT!$A$4:$BZ$4,0)),"")</f>
        <v>-</v>
      </c>
      <c r="H16" s="94" t="str">
        <f t="array" ref="H16">IFERROR(INDEX(REPORT!$A$4:$BZ$100,MATCH($A16,REPORT!$A$4:$A$100,0),MATCH(H$1,REPORT!$A$4:$BZ$4,0)),"")</f>
        <v>-</v>
      </c>
      <c r="I16" s="94" t="str">
        <f t="array" ref="I16">IFERROR(INDEX(REPORT!$A$4:$BZ$100,MATCH($A16,REPORT!$A$4:$A$100,0),MATCH(I$1,REPORT!$A$4:$BZ$4,0)),"")</f>
        <v>-</v>
      </c>
      <c r="J16" s="94" t="str">
        <f t="array" ref="J16">IFERROR(INDEX(REPORT!$A$4:$BZ$100,MATCH($A16,REPORT!$A$4:$A$100,0),MATCH(J$1,REPORT!$A$4:$BZ$4,0)),"")</f>
        <v>-</v>
      </c>
      <c r="K16" s="94" t="str">
        <f t="array" ref="K16">IFERROR(INDEX(REPORT!$A$4:$BZ$100,MATCH($A16,REPORT!$A$4:$A$100,0),MATCH(K$1,REPORT!$A$4:$BZ$4,0)),"")</f>
        <v>-</v>
      </c>
      <c r="L16" s="94" t="str">
        <f t="array" ref="L16">IFERROR(INDEX(REPORT!$A$4:$BZ$100,MATCH($A16,REPORT!$A$4:$A$100,0),MATCH(L$1,REPORT!$A$4:$BZ$4,0)),"")</f>
        <v>-</v>
      </c>
      <c r="M16" s="94" t="str">
        <f t="array" ref="M16">IFERROR(INDEX(REPORT!$A$4:$BZ$100,MATCH($A16,REPORT!$A$4:$A$100,0),MATCH(M$1,REPORT!$A$4:$BZ$4,0)),"")</f>
        <v>-</v>
      </c>
      <c r="N16" s="94" t="str">
        <f t="array" ref="N16">IFERROR(INDEX(REPORT!$A$4:$BZ$100,MATCH($A16,REPORT!$A$4:$A$100,0),MATCH(N$1,REPORT!$A$4:$BZ$4,0)),"")</f>
        <v>-</v>
      </c>
      <c r="O16" s="94" t="str">
        <f t="array" ref="O16">IFERROR(INDEX(REPORT!$A$4:$BZ$100,MATCH($A16,REPORT!$A$4:$A$100,0),MATCH(O$1,REPORT!$A$4:$BZ$4,0)),"")</f>
        <v>-</v>
      </c>
      <c r="P16" s="94" t="str">
        <f t="array" ref="P16">IFERROR(INDEX(REPORT!$A$4:$BZ$100,MATCH($A16,REPORT!$A$4:$A$100,0),MATCH(P$1,REPORT!$A$4:$BZ$4,0)),"")</f>
        <v>-</v>
      </c>
      <c r="Q16" s="94" t="str">
        <f t="array" ref="Q16">IFERROR(INDEX(REPORT!$A$4:$BZ$100,MATCH($A16,REPORT!$A$4:$A$100,0),MATCH(Q$1,REPORT!$A$4:$BZ$4,0)),"")</f>
        <v>-</v>
      </c>
      <c r="R16" s="94" t="str">
        <f t="array" ref="R16">IFERROR(INDEX(REPORT!$A$4:$BZ$100,MATCH($A16,REPORT!$A$4:$A$100,0),MATCH(R$1,REPORT!$A$4:$BZ$4,0)),"")</f>
        <v>-</v>
      </c>
      <c r="S16" s="94" t="str">
        <f t="array" ref="S16">IFERROR(INDEX(REPORT!$A$4:$BZ$100,MATCH($A16,REPORT!$A$4:$A$100,0),MATCH(S$1,REPORT!$A$4:$BZ$4,0)),"")</f>
        <v>-</v>
      </c>
      <c r="T16" s="94" t="str">
        <f t="array" ref="T16">IFERROR(INDEX(REPORT!$A$4:$BZ$100,MATCH($A16,REPORT!$A$4:$A$100,0),MATCH(T$1,REPORT!$A$4:$BZ$4,0)),"")</f>
        <v>-</v>
      </c>
      <c r="U16" s="94" t="str">
        <f t="array" ref="U16">IFERROR(INDEX(REPORT!$A$4:$BZ$100,MATCH($A16,REPORT!$A$4:$A$100,0),MATCH(U$1,REPORT!$A$4:$BZ$4,0)),"")</f>
        <v>-</v>
      </c>
      <c r="V16" s="94" t="str">
        <f t="array" ref="V16">IFERROR(INDEX(REPORT!$A$4:$BZ$100,MATCH($A16,REPORT!$A$4:$A$100,0),MATCH(V$1,REPORT!$A$4:$BZ$4,0)),"")</f>
        <v>-</v>
      </c>
      <c r="W16" s="94" t="str">
        <f t="array" ref="W16">IFERROR(INDEX(REPORT!$A$4:$BZ$100,MATCH($A16,REPORT!$A$4:$A$100,0),MATCH(W$1,REPORT!$A$4:$BZ$4,0)),"")</f>
        <v>-</v>
      </c>
      <c r="X16" s="94" t="str">
        <f t="array" ref="X16">IFERROR(INDEX(REPORT!$A$4:$BZ$100,MATCH($A16,REPORT!$A$4:$A$100,0),MATCH(X$1,REPORT!$A$4:$BZ$4,0)),"")</f>
        <v>-</v>
      </c>
      <c r="Y16" s="94" t="str">
        <f t="array" ref="Y16">IFERROR(INDEX(REPORT!$A$4:$BZ$100,MATCH($A16,REPORT!$A$4:$A$100,0),MATCH(Y$1,REPORT!$A$4:$BZ$4,0)),"")</f>
        <v>-</v>
      </c>
      <c r="Z16" s="94" t="str">
        <f t="array" ref="Z16">IFERROR(INDEX(REPORT!$A$4:$BZ$100,MATCH($A16,REPORT!$A$4:$A$100,0),MATCH(Z$1,REPORT!$A$4:$BZ$4,0)),"")</f>
        <v>-</v>
      </c>
      <c r="AA16" s="94" t="str">
        <f t="array" ref="AA16">IFERROR(INDEX(REPORT!$A$4:$BZ$100,MATCH($A16,REPORT!$A$4:$A$100,0),MATCH(AA$1,REPORT!$A$4:$BZ$4,0)),"")</f>
        <v>-</v>
      </c>
      <c r="AB16" s="94" t="str">
        <f t="array" ref="AB16">IFERROR(INDEX(REPORT!$A$4:$BZ$100,MATCH($A16,REPORT!$A$4:$A$100,0),MATCH(AB$1,REPORT!$A$4:$BZ$4,0)),"")</f>
        <v>-</v>
      </c>
      <c r="AC16" s="94" t="str">
        <f t="array" ref="AC16">IFERROR(INDEX(REPORT!$A$4:$BZ$100,MATCH($A16,REPORT!$A$4:$A$100,0),MATCH(AC$1,REPORT!$A$4:$BZ$4,0)),"")</f>
        <v>-</v>
      </c>
      <c r="AD16" s="94" t="str">
        <f t="array" ref="AD16">IFERROR(INDEX(REPORT!$A$4:$BZ$100,MATCH($A16,REPORT!$A$4:$A$100,0),MATCH(AD$1,REPORT!$A$4:$BZ$4,0)),"")</f>
        <v>-</v>
      </c>
      <c r="AE16" s="94" t="str">
        <f t="array" ref="AE16">IFERROR(INDEX(REPORT!$A$4:$BZ$100,MATCH($A16,REPORT!$A$4:$A$100,0),MATCH(AE$1,REPORT!$A$4:$BZ$4,0)),"")</f>
        <v>-</v>
      </c>
      <c r="AF16" s="94" t="str">
        <f t="array" ref="AF16">IFERROR(INDEX(REPORT!$A$4:$BZ$100,MATCH($A16,REPORT!$A$4:$A$100,0),MATCH(AF$1,REPORT!$A$4:$BZ$4,0)),"")</f>
        <v>-</v>
      </c>
      <c r="AG16" s="94" t="str">
        <f t="array" ref="AG16">IFERROR(INDEX(REPORT!$A$4:$BZ$100,MATCH($A16,REPORT!$A$4:$A$100,0),MATCH(AG$1,REPORT!$A$4:$BZ$4,0)),"")</f>
        <v>-</v>
      </c>
      <c r="AH16" s="94" t="str">
        <f t="array" ref="AH16">IFERROR(INDEX(REPORT!$A$4:$BZ$100,MATCH($A16,REPORT!$A$4:$A$100,0),MATCH(AH$1,REPORT!$A$4:$BZ$4,0)),"")</f>
        <v>-</v>
      </c>
      <c r="AI16" s="94" t="str">
        <f t="array" ref="AI16">IFERROR(INDEX(REPORT!$A$4:$BZ$100,MATCH($A16,REPORT!$A$4:$A$100,0),MATCH(AI$1,REPORT!$A$4:$BZ$4,0)),"")</f>
        <v>-</v>
      </c>
      <c r="AJ16" s="94" t="str">
        <f t="array" ref="AJ16">IFERROR(INDEX(REPORT!$A$4:$BZ$100,MATCH($A16,REPORT!$A$4:$A$100,0),MATCH(AJ$1,REPORT!$A$4:$BZ$4,0)),"")</f>
        <v>-</v>
      </c>
      <c r="AK16" s="94" t="str">
        <f t="array" ref="AK16">IFERROR(INDEX(REPORT!$A$4:$BZ$100,MATCH($A16,REPORT!$A$4:$A$100,0),MATCH(AK$1,REPORT!$A$4:$BZ$4,0)),"")</f>
        <v>-</v>
      </c>
      <c r="AL16" s="94" t="str">
        <f t="array" ref="AL16">IFERROR(INDEX(REPORT!$A$4:$BZ$100,MATCH($A16,REPORT!$A$4:$A$100,0),MATCH(AL$1,REPORT!$A$4:$BZ$4,0)),"")</f>
        <v>-</v>
      </c>
      <c r="AM16" s="94" t="str">
        <f t="array" ref="AM16">IFERROR(INDEX(REPORT!$A$4:$BZ$100,MATCH($A16,REPORT!$A$4:$A$100,0),MATCH(AM$1,REPORT!$A$4:$BZ$4,0)),"")</f>
        <v>-</v>
      </c>
      <c r="AN16" s="94" t="str">
        <f t="array" ref="AN16">IFERROR(INDEX(REPORT!$A$4:$BZ$100,MATCH($A16,REPORT!$A$4:$A$100,0),MATCH(AN$1,REPORT!$A$4:$BZ$4,0)),"")</f>
        <v>-</v>
      </c>
      <c r="AO16" s="94" t="str">
        <f t="array" ref="AO16">IFERROR(INDEX(REPORT!$A$4:$BZ$100,MATCH($A16,REPORT!$A$4:$A$100,0),MATCH(AO$1,REPORT!$A$4:$BZ$4,0)),"")</f>
        <v>-</v>
      </c>
      <c r="AP16" s="94" t="str">
        <f t="array" ref="AP16">IFERROR(INDEX(REPORT!$A$4:$BZ$100,MATCH($A16,REPORT!$A$4:$A$100,0),MATCH(AP$1,REPORT!$A$4:$BZ$4,0)),"")</f>
        <v>-</v>
      </c>
      <c r="AQ16" s="94" t="str">
        <f t="array" ref="AQ16">IFERROR(INDEX(REPORT!$A$4:$BZ$100,MATCH($A16,REPORT!$A$4:$A$100,0),MATCH(AQ$1,REPORT!$A$4:$BZ$4,0)),"")</f>
        <v>-</v>
      </c>
      <c r="AR16" s="94" t="str">
        <f t="array" ref="AR16">IFERROR(INDEX(REPORT!$A$4:$BZ$100,MATCH($A16,REPORT!$A$4:$A$100,0),MATCH(AR$1,REPORT!$A$4:$BZ$4,0)),"")</f>
        <v>-</v>
      </c>
      <c r="AS16" s="94" t="str">
        <f t="array" ref="AS16">IFERROR(INDEX(REPORT!$A$4:$BZ$100,MATCH($A16,REPORT!$A$4:$A$100,0),MATCH(AS$1,REPORT!$A$4:$BZ$4,0)),"")</f>
        <v>-</v>
      </c>
      <c r="AT16" s="94" t="str">
        <f t="array" ref="AT16">IFERROR(INDEX(REPORT!$A$4:$BZ$100,MATCH($A16,REPORT!$A$4:$A$100,0),MATCH(AT$1,REPORT!$A$4:$BZ$4,0)),"")</f>
        <v>-</v>
      </c>
      <c r="AU16" s="94" t="str">
        <f t="array" ref="AU16">IFERROR(INDEX(REPORT!$A$4:$BZ$100,MATCH($A16,REPORT!$A$4:$A$100,0),MATCH(AU$1,REPORT!$A$4:$BZ$4,0)),"")</f>
        <v>-</v>
      </c>
      <c r="AV16" s="94" t="str">
        <f t="array" ref="AV16">IFERROR(INDEX(REPORT!$A$4:$BZ$100,MATCH($A16,REPORT!$A$4:$A$100,0),MATCH(AV$1,REPORT!$A$4:$BZ$4,0)),"")</f>
        <v>-</v>
      </c>
      <c r="AW16" s="94" t="str">
        <f t="array" ref="AW16">IFERROR(INDEX(REPORT!$A$4:$BZ$100,MATCH($A16,REPORT!$A$4:$A$100,0),MATCH(AW$1,REPORT!$A$4:$BZ$4,0)),"")</f>
        <v>-</v>
      </c>
      <c r="AX16" s="94" t="str">
        <f t="array" ref="AX16">IFERROR(INDEX(REPORT!$A$4:$BZ$100,MATCH($A16,REPORT!$A$4:$A$100,0),MATCH(AX$1,REPORT!$A$4:$BZ$4,0)),"")</f>
        <v>-</v>
      </c>
      <c r="AY16" s="94" t="str">
        <f t="array" ref="AY16">IFERROR(INDEX(REPORT!$A$4:$BZ$100,MATCH($A16,REPORT!$A$4:$A$100,0),MATCH(AY$1,REPORT!$A$4:$BZ$4,0)),"")</f>
        <v>-</v>
      </c>
      <c r="AZ16" s="94" t="str">
        <f t="array" ref="AZ16">IFERROR(INDEX(REPORT!$A$4:$BZ$100,MATCH($A16,REPORT!$A$4:$A$100,0),MATCH(AZ$1,REPORT!$A$4:$BZ$4,0)),"")</f>
        <v>-</v>
      </c>
      <c r="BA16" s="94" t="str">
        <f t="array" ref="BA16">IFERROR(INDEX(REPORT!$A$4:$BZ$100,MATCH($A16,REPORT!$A$4:$A$100,0),MATCH(BA$1,REPORT!$A$4:$BZ$4,0)),"")</f>
        <v>-</v>
      </c>
      <c r="BB16" s="94" t="str">
        <f t="array" ref="BB16">IFERROR(INDEX(REPORT!$A$4:$BZ$100,MATCH($A16,REPORT!$A$4:$A$100,0),MATCH(BB$1,REPORT!$A$4:$BZ$4,0)),"")</f>
        <v>-</v>
      </c>
      <c r="BC16" s="94" t="str">
        <f t="array" ref="BC16">IFERROR(INDEX(REPORT!$A$4:$BZ$100,MATCH($A16,REPORT!$A$4:$A$100,0),MATCH(BC$1,REPORT!$A$4:$BZ$4,0)),"")</f>
        <v>-</v>
      </c>
      <c r="BD16" s="94" t="str">
        <f t="array" ref="BD16">IFERROR(INDEX(REPORT!$A$4:$BZ$100,MATCH($A16,REPORT!$A$4:$A$100,0),MATCH(BD$1,REPORT!$A$4:$BZ$4,0)),"")</f>
        <v>-</v>
      </c>
      <c r="BE16" s="94" t="str">
        <f t="array" ref="BE16">IFERROR(INDEX(REPORT!$A$4:$BZ$100,MATCH($A16,REPORT!$A$4:$A$100,0),MATCH(BE$1,REPORT!$A$4:$BZ$4,0)),"")</f>
        <v>-</v>
      </c>
      <c r="BF16" s="94" t="str">
        <f t="array" ref="BF16">IFERROR(INDEX(REPORT!$A$4:$BZ$100,MATCH($A16,REPORT!$A$4:$A$100,0),MATCH(BF$1,REPORT!$A$4:$BZ$4,0)),"")</f>
        <v>-</v>
      </c>
      <c r="BG16" s="94" t="str">
        <f t="array" ref="BG16">IFERROR(INDEX(REPORT!$A$4:$BZ$100,MATCH($A16,REPORT!$A$4:$A$100,0),MATCH(BG$1,REPORT!$A$4:$BZ$4,0)),"")</f>
        <v>-</v>
      </c>
      <c r="BH16" s="9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95" t="str">
        <f>IF(LEN(REPORT!A20)&gt;2,REPORT!A20,"")</f>
        <v>CAR 16</v>
      </c>
      <c r="B17" s="94" t="str">
        <f t="array" ref="B17">IFERROR(INDEX(REPORT!$A$4:$BZ$100,MATCH($A17,REPORT!$A$4:$A$100,0),MATCH(B$1,REPORT!$A$4:$BZ$4,0)),"")</f>
        <v>-</v>
      </c>
      <c r="C17" s="94" t="str">
        <f t="array" ref="C17">IFERROR(INDEX(REPORT!$A$4:$BZ$100,MATCH($A17,REPORT!$A$4:$A$100,0),MATCH(C$1,REPORT!$A$4:$BZ$4,0)),"")</f>
        <v>-</v>
      </c>
      <c r="D17" s="94" t="str">
        <f t="array" ref="D17">IFERROR(INDEX(REPORT!$A$4:$BZ$100,MATCH($A17,REPORT!$A$4:$A$100,0),MATCH(D$1,REPORT!$A$4:$BZ$4,0)),"")</f>
        <v>-</v>
      </c>
      <c r="E17" s="94" t="str">
        <f t="array" ref="E17">IFERROR(INDEX(REPORT!$A$4:$BZ$100,MATCH($A17,REPORT!$A$4:$A$100,0),MATCH(E$1,REPORT!$A$4:$BZ$4,0)),"")</f>
        <v>-</v>
      </c>
      <c r="F17" s="94" t="str">
        <f t="array" ref="F17">IFERROR(INDEX(REPORT!$A$4:$BZ$100,MATCH($A17,REPORT!$A$4:$A$100,0),MATCH(F$1,REPORT!$A$4:$BZ$4,0)),"")</f>
        <v>-</v>
      </c>
      <c r="G17" s="94" t="str">
        <f t="array" ref="G17">IFERROR(INDEX(REPORT!$A$4:$BZ$100,MATCH($A17,REPORT!$A$4:$A$100,0),MATCH(G$1,REPORT!$A$4:$BZ$4,0)),"")</f>
        <v>-</v>
      </c>
      <c r="H17" s="94" t="str">
        <f t="array" ref="H17">IFERROR(INDEX(REPORT!$A$4:$BZ$100,MATCH($A17,REPORT!$A$4:$A$100,0),MATCH(H$1,REPORT!$A$4:$BZ$4,0)),"")</f>
        <v>-</v>
      </c>
      <c r="I17" s="94" t="str">
        <f t="array" ref="I17">IFERROR(INDEX(REPORT!$A$4:$BZ$100,MATCH($A17,REPORT!$A$4:$A$100,0),MATCH(I$1,REPORT!$A$4:$BZ$4,0)),"")</f>
        <v>-</v>
      </c>
      <c r="J17" s="94" t="str">
        <f t="array" ref="J17">IFERROR(INDEX(REPORT!$A$4:$BZ$100,MATCH($A17,REPORT!$A$4:$A$100,0),MATCH(J$1,REPORT!$A$4:$BZ$4,0)),"")</f>
        <v>-</v>
      </c>
      <c r="K17" s="94" t="str">
        <f t="array" ref="K17">IFERROR(INDEX(REPORT!$A$4:$BZ$100,MATCH($A17,REPORT!$A$4:$A$100,0),MATCH(K$1,REPORT!$A$4:$BZ$4,0)),"")</f>
        <v>-</v>
      </c>
      <c r="L17" s="94" t="str">
        <f t="array" ref="L17">IFERROR(INDEX(REPORT!$A$4:$BZ$100,MATCH($A17,REPORT!$A$4:$A$100,0),MATCH(L$1,REPORT!$A$4:$BZ$4,0)),"")</f>
        <v>-</v>
      </c>
      <c r="M17" s="94" t="str">
        <f t="array" ref="M17">IFERROR(INDEX(REPORT!$A$4:$BZ$100,MATCH($A17,REPORT!$A$4:$A$100,0),MATCH(M$1,REPORT!$A$4:$BZ$4,0)),"")</f>
        <v>-</v>
      </c>
      <c r="N17" s="94" t="str">
        <f t="array" ref="N17">IFERROR(INDEX(REPORT!$A$4:$BZ$100,MATCH($A17,REPORT!$A$4:$A$100,0),MATCH(N$1,REPORT!$A$4:$BZ$4,0)),"")</f>
        <v>-</v>
      </c>
      <c r="O17" s="94" t="str">
        <f t="array" ref="O17">IFERROR(INDEX(REPORT!$A$4:$BZ$100,MATCH($A17,REPORT!$A$4:$A$100,0),MATCH(O$1,REPORT!$A$4:$BZ$4,0)),"")</f>
        <v>-</v>
      </c>
      <c r="P17" s="94" t="str">
        <f t="array" ref="P17">IFERROR(INDEX(REPORT!$A$4:$BZ$100,MATCH($A17,REPORT!$A$4:$A$100,0),MATCH(P$1,REPORT!$A$4:$BZ$4,0)),"")</f>
        <v>-</v>
      </c>
      <c r="Q17" s="94" t="str">
        <f t="array" ref="Q17">IFERROR(INDEX(REPORT!$A$4:$BZ$100,MATCH($A17,REPORT!$A$4:$A$100,0),MATCH(Q$1,REPORT!$A$4:$BZ$4,0)),"")</f>
        <v>-</v>
      </c>
      <c r="R17" s="94" t="str">
        <f t="array" ref="R17">IFERROR(INDEX(REPORT!$A$4:$BZ$100,MATCH($A17,REPORT!$A$4:$A$100,0),MATCH(R$1,REPORT!$A$4:$BZ$4,0)),"")</f>
        <v>-</v>
      </c>
      <c r="S17" s="94" t="str">
        <f t="array" ref="S17">IFERROR(INDEX(REPORT!$A$4:$BZ$100,MATCH($A17,REPORT!$A$4:$A$100,0),MATCH(S$1,REPORT!$A$4:$BZ$4,0)),"")</f>
        <v>-</v>
      </c>
      <c r="T17" s="94" t="str">
        <f t="array" ref="T17">IFERROR(INDEX(REPORT!$A$4:$BZ$100,MATCH($A17,REPORT!$A$4:$A$100,0),MATCH(T$1,REPORT!$A$4:$BZ$4,0)),"")</f>
        <v>-</v>
      </c>
      <c r="U17" s="94" t="str">
        <f t="array" ref="U17">IFERROR(INDEX(REPORT!$A$4:$BZ$100,MATCH($A17,REPORT!$A$4:$A$100,0),MATCH(U$1,REPORT!$A$4:$BZ$4,0)),"")</f>
        <v>-</v>
      </c>
      <c r="V17" s="94" t="str">
        <f t="array" ref="V17">IFERROR(INDEX(REPORT!$A$4:$BZ$100,MATCH($A17,REPORT!$A$4:$A$100,0),MATCH(V$1,REPORT!$A$4:$BZ$4,0)),"")</f>
        <v>-</v>
      </c>
      <c r="W17" s="94" t="str">
        <f t="array" ref="W17">IFERROR(INDEX(REPORT!$A$4:$BZ$100,MATCH($A17,REPORT!$A$4:$A$100,0),MATCH(W$1,REPORT!$A$4:$BZ$4,0)),"")</f>
        <v>-</v>
      </c>
      <c r="X17" s="94" t="str">
        <f t="array" ref="X17">IFERROR(INDEX(REPORT!$A$4:$BZ$100,MATCH($A17,REPORT!$A$4:$A$100,0),MATCH(X$1,REPORT!$A$4:$BZ$4,0)),"")</f>
        <v>-</v>
      </c>
      <c r="Y17" s="94" t="str">
        <f t="array" ref="Y17">IFERROR(INDEX(REPORT!$A$4:$BZ$100,MATCH($A17,REPORT!$A$4:$A$100,0),MATCH(Y$1,REPORT!$A$4:$BZ$4,0)),"")</f>
        <v>-</v>
      </c>
      <c r="Z17" s="94" t="str">
        <f t="array" ref="Z17">IFERROR(INDEX(REPORT!$A$4:$BZ$100,MATCH($A17,REPORT!$A$4:$A$100,0),MATCH(Z$1,REPORT!$A$4:$BZ$4,0)),"")</f>
        <v>-</v>
      </c>
      <c r="AA17" s="94" t="str">
        <f t="array" ref="AA17">IFERROR(INDEX(REPORT!$A$4:$BZ$100,MATCH($A17,REPORT!$A$4:$A$100,0),MATCH(AA$1,REPORT!$A$4:$BZ$4,0)),"")</f>
        <v>-</v>
      </c>
      <c r="AB17" s="94" t="str">
        <f t="array" ref="AB17">IFERROR(INDEX(REPORT!$A$4:$BZ$100,MATCH($A17,REPORT!$A$4:$A$100,0),MATCH(AB$1,REPORT!$A$4:$BZ$4,0)),"")</f>
        <v>-</v>
      </c>
      <c r="AC17" s="94" t="str">
        <f t="array" ref="AC17">IFERROR(INDEX(REPORT!$A$4:$BZ$100,MATCH($A17,REPORT!$A$4:$A$100,0),MATCH(AC$1,REPORT!$A$4:$BZ$4,0)),"")</f>
        <v>-</v>
      </c>
      <c r="AD17" s="94" t="str">
        <f t="array" ref="AD17">IFERROR(INDEX(REPORT!$A$4:$BZ$100,MATCH($A17,REPORT!$A$4:$A$100,0),MATCH(AD$1,REPORT!$A$4:$BZ$4,0)),"")</f>
        <v>-</v>
      </c>
      <c r="AE17" s="94" t="str">
        <f t="array" ref="AE17">IFERROR(INDEX(REPORT!$A$4:$BZ$100,MATCH($A17,REPORT!$A$4:$A$100,0),MATCH(AE$1,REPORT!$A$4:$BZ$4,0)),"")</f>
        <v>-</v>
      </c>
      <c r="AF17" s="94" t="str">
        <f t="array" ref="AF17">IFERROR(INDEX(REPORT!$A$4:$BZ$100,MATCH($A17,REPORT!$A$4:$A$100,0),MATCH(AF$1,REPORT!$A$4:$BZ$4,0)),"")</f>
        <v>-</v>
      </c>
      <c r="AG17" s="94" t="str">
        <f t="array" ref="AG17">IFERROR(INDEX(REPORT!$A$4:$BZ$100,MATCH($A17,REPORT!$A$4:$A$100,0),MATCH(AG$1,REPORT!$A$4:$BZ$4,0)),"")</f>
        <v>-</v>
      </c>
      <c r="AH17" s="94" t="str">
        <f t="array" ref="AH17">IFERROR(INDEX(REPORT!$A$4:$BZ$100,MATCH($A17,REPORT!$A$4:$A$100,0),MATCH(AH$1,REPORT!$A$4:$BZ$4,0)),"")</f>
        <v>-</v>
      </c>
      <c r="AI17" s="94" t="str">
        <f t="array" ref="AI17">IFERROR(INDEX(REPORT!$A$4:$BZ$100,MATCH($A17,REPORT!$A$4:$A$100,0),MATCH(AI$1,REPORT!$A$4:$BZ$4,0)),"")</f>
        <v>-</v>
      </c>
      <c r="AJ17" s="94" t="str">
        <f t="array" ref="AJ17">IFERROR(INDEX(REPORT!$A$4:$BZ$100,MATCH($A17,REPORT!$A$4:$A$100,0),MATCH(AJ$1,REPORT!$A$4:$BZ$4,0)),"")</f>
        <v>-</v>
      </c>
      <c r="AK17" s="94" t="str">
        <f t="array" ref="AK17">IFERROR(INDEX(REPORT!$A$4:$BZ$100,MATCH($A17,REPORT!$A$4:$A$100,0),MATCH(AK$1,REPORT!$A$4:$BZ$4,0)),"")</f>
        <v>-</v>
      </c>
      <c r="AL17" s="94" t="str">
        <f t="array" ref="AL17">IFERROR(INDEX(REPORT!$A$4:$BZ$100,MATCH($A17,REPORT!$A$4:$A$100,0),MATCH(AL$1,REPORT!$A$4:$BZ$4,0)),"")</f>
        <v>-</v>
      </c>
      <c r="AM17" s="94" t="str">
        <f t="array" ref="AM17">IFERROR(INDEX(REPORT!$A$4:$BZ$100,MATCH($A17,REPORT!$A$4:$A$100,0),MATCH(AM$1,REPORT!$A$4:$BZ$4,0)),"")</f>
        <v>-</v>
      </c>
      <c r="AN17" s="94" t="str">
        <f t="array" ref="AN17">IFERROR(INDEX(REPORT!$A$4:$BZ$100,MATCH($A17,REPORT!$A$4:$A$100,0),MATCH(AN$1,REPORT!$A$4:$BZ$4,0)),"")</f>
        <v>-</v>
      </c>
      <c r="AO17" s="94" t="str">
        <f t="array" ref="AO17">IFERROR(INDEX(REPORT!$A$4:$BZ$100,MATCH($A17,REPORT!$A$4:$A$100,0),MATCH(AO$1,REPORT!$A$4:$BZ$4,0)),"")</f>
        <v>-</v>
      </c>
      <c r="AP17" s="94" t="str">
        <f t="array" ref="AP17">IFERROR(INDEX(REPORT!$A$4:$BZ$100,MATCH($A17,REPORT!$A$4:$A$100,0),MATCH(AP$1,REPORT!$A$4:$BZ$4,0)),"")</f>
        <v>-</v>
      </c>
      <c r="AQ17" s="94" t="str">
        <f t="array" ref="AQ17">IFERROR(INDEX(REPORT!$A$4:$BZ$100,MATCH($A17,REPORT!$A$4:$A$100,0),MATCH(AQ$1,REPORT!$A$4:$BZ$4,0)),"")</f>
        <v>-</v>
      </c>
      <c r="AR17" s="94" t="str">
        <f t="array" ref="AR17">IFERROR(INDEX(REPORT!$A$4:$BZ$100,MATCH($A17,REPORT!$A$4:$A$100,0),MATCH(AR$1,REPORT!$A$4:$BZ$4,0)),"")</f>
        <v>-</v>
      </c>
      <c r="AS17" s="94" t="str">
        <f t="array" ref="AS17">IFERROR(INDEX(REPORT!$A$4:$BZ$100,MATCH($A17,REPORT!$A$4:$A$100,0),MATCH(AS$1,REPORT!$A$4:$BZ$4,0)),"")</f>
        <v>-</v>
      </c>
      <c r="AT17" s="94" t="str">
        <f t="array" ref="AT17">IFERROR(INDEX(REPORT!$A$4:$BZ$100,MATCH($A17,REPORT!$A$4:$A$100,0),MATCH(AT$1,REPORT!$A$4:$BZ$4,0)),"")</f>
        <v>-</v>
      </c>
      <c r="AU17" s="94" t="str">
        <f t="array" ref="AU17">IFERROR(INDEX(REPORT!$A$4:$BZ$100,MATCH($A17,REPORT!$A$4:$A$100,0),MATCH(AU$1,REPORT!$A$4:$BZ$4,0)),"")</f>
        <v>-</v>
      </c>
      <c r="AV17" s="94" t="str">
        <f t="array" ref="AV17">IFERROR(INDEX(REPORT!$A$4:$BZ$100,MATCH($A17,REPORT!$A$4:$A$100,0),MATCH(AV$1,REPORT!$A$4:$BZ$4,0)),"")</f>
        <v>-</v>
      </c>
      <c r="AW17" s="94" t="str">
        <f t="array" ref="AW17">IFERROR(INDEX(REPORT!$A$4:$BZ$100,MATCH($A17,REPORT!$A$4:$A$100,0),MATCH(AW$1,REPORT!$A$4:$BZ$4,0)),"")</f>
        <v>-</v>
      </c>
      <c r="AX17" s="94" t="str">
        <f t="array" ref="AX17">IFERROR(INDEX(REPORT!$A$4:$BZ$100,MATCH($A17,REPORT!$A$4:$A$100,0),MATCH(AX$1,REPORT!$A$4:$BZ$4,0)),"")</f>
        <v>-</v>
      </c>
      <c r="AY17" s="94" t="str">
        <f t="array" ref="AY17">IFERROR(INDEX(REPORT!$A$4:$BZ$100,MATCH($A17,REPORT!$A$4:$A$100,0),MATCH(AY$1,REPORT!$A$4:$BZ$4,0)),"")</f>
        <v>-</v>
      </c>
      <c r="AZ17" s="94" t="str">
        <f t="array" ref="AZ17">IFERROR(INDEX(REPORT!$A$4:$BZ$100,MATCH($A17,REPORT!$A$4:$A$100,0),MATCH(AZ$1,REPORT!$A$4:$BZ$4,0)),"")</f>
        <v>-</v>
      </c>
      <c r="BA17" s="94" t="str">
        <f t="array" ref="BA17">IFERROR(INDEX(REPORT!$A$4:$BZ$100,MATCH($A17,REPORT!$A$4:$A$100,0),MATCH(BA$1,REPORT!$A$4:$BZ$4,0)),"")</f>
        <v>-</v>
      </c>
      <c r="BB17" s="94" t="str">
        <f t="array" ref="BB17">IFERROR(INDEX(REPORT!$A$4:$BZ$100,MATCH($A17,REPORT!$A$4:$A$100,0),MATCH(BB$1,REPORT!$A$4:$BZ$4,0)),"")</f>
        <v>-</v>
      </c>
      <c r="BC17" s="94" t="str">
        <f t="array" ref="BC17">IFERROR(INDEX(REPORT!$A$4:$BZ$100,MATCH($A17,REPORT!$A$4:$A$100,0),MATCH(BC$1,REPORT!$A$4:$BZ$4,0)),"")</f>
        <v>-</v>
      </c>
      <c r="BD17" s="94" t="str">
        <f t="array" ref="BD17">IFERROR(INDEX(REPORT!$A$4:$BZ$100,MATCH($A17,REPORT!$A$4:$A$100,0),MATCH(BD$1,REPORT!$A$4:$BZ$4,0)),"")</f>
        <v>-</v>
      </c>
      <c r="BE17" s="94" t="str">
        <f t="array" ref="BE17">IFERROR(INDEX(REPORT!$A$4:$BZ$100,MATCH($A17,REPORT!$A$4:$A$100,0),MATCH(BE$1,REPORT!$A$4:$BZ$4,0)),"")</f>
        <v>-</v>
      </c>
      <c r="BF17" s="94" t="str">
        <f t="array" ref="BF17">IFERROR(INDEX(REPORT!$A$4:$BZ$100,MATCH($A17,REPORT!$A$4:$A$100,0),MATCH(BF$1,REPORT!$A$4:$BZ$4,0)),"")</f>
        <v>-</v>
      </c>
      <c r="BG17" s="94" t="str">
        <f t="array" ref="BG17">IFERROR(INDEX(REPORT!$A$4:$BZ$100,MATCH($A17,REPORT!$A$4:$A$100,0),MATCH(BG$1,REPORT!$A$4:$BZ$4,0)),"")</f>
        <v>-</v>
      </c>
      <c r="BH17" s="9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95" t="str">
        <f>IF(LEN(REPORT!A21)&gt;2,REPORT!A21,"")</f>
        <v>CAR 17</v>
      </c>
      <c r="B18" s="94" t="str">
        <f t="array" ref="B18">IFERROR(INDEX(REPORT!$A$4:$BZ$100,MATCH($A18,REPORT!$A$4:$A$100,0),MATCH(B$1,REPORT!$A$4:$BZ$4,0)),"")</f>
        <v>-</v>
      </c>
      <c r="C18" s="94" t="str">
        <f t="array" ref="C18">IFERROR(INDEX(REPORT!$A$4:$BZ$100,MATCH($A18,REPORT!$A$4:$A$100,0),MATCH(C$1,REPORT!$A$4:$BZ$4,0)),"")</f>
        <v>-</v>
      </c>
      <c r="D18" s="94" t="str">
        <f t="array" ref="D18">IFERROR(INDEX(REPORT!$A$4:$BZ$100,MATCH($A18,REPORT!$A$4:$A$100,0),MATCH(D$1,REPORT!$A$4:$BZ$4,0)),"")</f>
        <v>-</v>
      </c>
      <c r="E18" s="94" t="str">
        <f t="array" ref="E18">IFERROR(INDEX(REPORT!$A$4:$BZ$100,MATCH($A18,REPORT!$A$4:$A$100,0),MATCH(E$1,REPORT!$A$4:$BZ$4,0)),"")</f>
        <v>-</v>
      </c>
      <c r="F18" s="94" t="str">
        <f t="array" ref="F18">IFERROR(INDEX(REPORT!$A$4:$BZ$100,MATCH($A18,REPORT!$A$4:$A$100,0),MATCH(F$1,REPORT!$A$4:$BZ$4,0)),"")</f>
        <v>-</v>
      </c>
      <c r="G18" s="94" t="str">
        <f t="array" ref="G18">IFERROR(INDEX(REPORT!$A$4:$BZ$100,MATCH($A18,REPORT!$A$4:$A$100,0),MATCH(G$1,REPORT!$A$4:$BZ$4,0)),"")</f>
        <v>-</v>
      </c>
      <c r="H18" s="94" t="str">
        <f t="array" ref="H18">IFERROR(INDEX(REPORT!$A$4:$BZ$100,MATCH($A18,REPORT!$A$4:$A$100,0),MATCH(H$1,REPORT!$A$4:$BZ$4,0)),"")</f>
        <v>-</v>
      </c>
      <c r="I18" s="94" t="str">
        <f t="array" ref="I18">IFERROR(INDEX(REPORT!$A$4:$BZ$100,MATCH($A18,REPORT!$A$4:$A$100,0),MATCH(I$1,REPORT!$A$4:$BZ$4,0)),"")</f>
        <v>-</v>
      </c>
      <c r="J18" s="94" t="str">
        <f t="array" ref="J18">IFERROR(INDEX(REPORT!$A$4:$BZ$100,MATCH($A18,REPORT!$A$4:$A$100,0),MATCH(J$1,REPORT!$A$4:$BZ$4,0)),"")</f>
        <v>-</v>
      </c>
      <c r="K18" s="94" t="str">
        <f t="array" ref="K18">IFERROR(INDEX(REPORT!$A$4:$BZ$100,MATCH($A18,REPORT!$A$4:$A$100,0),MATCH(K$1,REPORT!$A$4:$BZ$4,0)),"")</f>
        <v>-</v>
      </c>
      <c r="L18" s="94" t="str">
        <f t="array" ref="L18">IFERROR(INDEX(REPORT!$A$4:$BZ$100,MATCH($A18,REPORT!$A$4:$A$100,0),MATCH(L$1,REPORT!$A$4:$BZ$4,0)),"")</f>
        <v>-</v>
      </c>
      <c r="M18" s="94" t="str">
        <f t="array" ref="M18">IFERROR(INDEX(REPORT!$A$4:$BZ$100,MATCH($A18,REPORT!$A$4:$A$100,0),MATCH(M$1,REPORT!$A$4:$BZ$4,0)),"")</f>
        <v>-</v>
      </c>
      <c r="N18" s="94" t="str">
        <f t="array" ref="N18">IFERROR(INDEX(REPORT!$A$4:$BZ$100,MATCH($A18,REPORT!$A$4:$A$100,0),MATCH(N$1,REPORT!$A$4:$BZ$4,0)),"")</f>
        <v>-</v>
      </c>
      <c r="O18" s="94" t="str">
        <f t="array" ref="O18">IFERROR(INDEX(REPORT!$A$4:$BZ$100,MATCH($A18,REPORT!$A$4:$A$100,0),MATCH(O$1,REPORT!$A$4:$BZ$4,0)),"")</f>
        <v>-</v>
      </c>
      <c r="P18" s="94" t="str">
        <f t="array" ref="P18">IFERROR(INDEX(REPORT!$A$4:$BZ$100,MATCH($A18,REPORT!$A$4:$A$100,0),MATCH(P$1,REPORT!$A$4:$BZ$4,0)),"")</f>
        <v>-</v>
      </c>
      <c r="Q18" s="94" t="str">
        <f t="array" ref="Q18">IFERROR(INDEX(REPORT!$A$4:$BZ$100,MATCH($A18,REPORT!$A$4:$A$100,0),MATCH(Q$1,REPORT!$A$4:$BZ$4,0)),"")</f>
        <v>-</v>
      </c>
      <c r="R18" s="94" t="str">
        <f t="array" ref="R18">IFERROR(INDEX(REPORT!$A$4:$BZ$100,MATCH($A18,REPORT!$A$4:$A$100,0),MATCH(R$1,REPORT!$A$4:$BZ$4,0)),"")</f>
        <v>-</v>
      </c>
      <c r="S18" s="94" t="str">
        <f t="array" ref="S18">IFERROR(INDEX(REPORT!$A$4:$BZ$100,MATCH($A18,REPORT!$A$4:$A$100,0),MATCH(S$1,REPORT!$A$4:$BZ$4,0)),"")</f>
        <v>-</v>
      </c>
      <c r="T18" s="94" t="str">
        <f t="array" ref="T18">IFERROR(INDEX(REPORT!$A$4:$BZ$100,MATCH($A18,REPORT!$A$4:$A$100,0),MATCH(T$1,REPORT!$A$4:$BZ$4,0)),"")</f>
        <v>-</v>
      </c>
      <c r="U18" s="94" t="str">
        <f t="array" ref="U18">IFERROR(INDEX(REPORT!$A$4:$BZ$100,MATCH($A18,REPORT!$A$4:$A$100,0),MATCH(U$1,REPORT!$A$4:$BZ$4,0)),"")</f>
        <v>-</v>
      </c>
      <c r="V18" s="94" t="str">
        <f t="array" ref="V18">IFERROR(INDEX(REPORT!$A$4:$BZ$100,MATCH($A18,REPORT!$A$4:$A$100,0),MATCH(V$1,REPORT!$A$4:$BZ$4,0)),"")</f>
        <v>-</v>
      </c>
      <c r="W18" s="94" t="str">
        <f t="array" ref="W18">IFERROR(INDEX(REPORT!$A$4:$BZ$100,MATCH($A18,REPORT!$A$4:$A$100,0),MATCH(W$1,REPORT!$A$4:$BZ$4,0)),"")</f>
        <v>-</v>
      </c>
      <c r="X18" s="94" t="str">
        <f t="array" ref="X18">IFERROR(INDEX(REPORT!$A$4:$BZ$100,MATCH($A18,REPORT!$A$4:$A$100,0),MATCH(X$1,REPORT!$A$4:$BZ$4,0)),"")</f>
        <v>-</v>
      </c>
      <c r="Y18" s="94" t="str">
        <f t="array" ref="Y18">IFERROR(INDEX(REPORT!$A$4:$BZ$100,MATCH($A18,REPORT!$A$4:$A$100,0),MATCH(Y$1,REPORT!$A$4:$BZ$4,0)),"")</f>
        <v>-</v>
      </c>
      <c r="Z18" s="94" t="str">
        <f t="array" ref="Z18">IFERROR(INDEX(REPORT!$A$4:$BZ$100,MATCH($A18,REPORT!$A$4:$A$100,0),MATCH(Z$1,REPORT!$A$4:$BZ$4,0)),"")</f>
        <v>-</v>
      </c>
      <c r="AA18" s="94" t="str">
        <f t="array" ref="AA18">IFERROR(INDEX(REPORT!$A$4:$BZ$100,MATCH($A18,REPORT!$A$4:$A$100,0),MATCH(AA$1,REPORT!$A$4:$BZ$4,0)),"")</f>
        <v>-</v>
      </c>
      <c r="AB18" s="94" t="str">
        <f t="array" ref="AB18">IFERROR(INDEX(REPORT!$A$4:$BZ$100,MATCH($A18,REPORT!$A$4:$A$100,0),MATCH(AB$1,REPORT!$A$4:$BZ$4,0)),"")</f>
        <v>-</v>
      </c>
      <c r="AC18" s="94" t="str">
        <f t="array" ref="AC18">IFERROR(INDEX(REPORT!$A$4:$BZ$100,MATCH($A18,REPORT!$A$4:$A$100,0),MATCH(AC$1,REPORT!$A$4:$BZ$4,0)),"")</f>
        <v>-</v>
      </c>
      <c r="AD18" s="94" t="str">
        <f t="array" ref="AD18">IFERROR(INDEX(REPORT!$A$4:$BZ$100,MATCH($A18,REPORT!$A$4:$A$100,0),MATCH(AD$1,REPORT!$A$4:$BZ$4,0)),"")</f>
        <v>-</v>
      </c>
      <c r="AE18" s="94" t="str">
        <f t="array" ref="AE18">IFERROR(INDEX(REPORT!$A$4:$BZ$100,MATCH($A18,REPORT!$A$4:$A$100,0),MATCH(AE$1,REPORT!$A$4:$BZ$4,0)),"")</f>
        <v>-</v>
      </c>
      <c r="AF18" s="94" t="str">
        <f t="array" ref="AF18">IFERROR(INDEX(REPORT!$A$4:$BZ$100,MATCH($A18,REPORT!$A$4:$A$100,0),MATCH(AF$1,REPORT!$A$4:$BZ$4,0)),"")</f>
        <v>-</v>
      </c>
      <c r="AG18" s="94" t="str">
        <f t="array" ref="AG18">IFERROR(INDEX(REPORT!$A$4:$BZ$100,MATCH($A18,REPORT!$A$4:$A$100,0),MATCH(AG$1,REPORT!$A$4:$BZ$4,0)),"")</f>
        <v>-</v>
      </c>
      <c r="AH18" s="94" t="str">
        <f t="array" ref="AH18">IFERROR(INDEX(REPORT!$A$4:$BZ$100,MATCH($A18,REPORT!$A$4:$A$100,0),MATCH(AH$1,REPORT!$A$4:$BZ$4,0)),"")</f>
        <v>-</v>
      </c>
      <c r="AI18" s="94" t="str">
        <f t="array" ref="AI18">IFERROR(INDEX(REPORT!$A$4:$BZ$100,MATCH($A18,REPORT!$A$4:$A$100,0),MATCH(AI$1,REPORT!$A$4:$BZ$4,0)),"")</f>
        <v>-</v>
      </c>
      <c r="AJ18" s="94" t="str">
        <f t="array" ref="AJ18">IFERROR(INDEX(REPORT!$A$4:$BZ$100,MATCH($A18,REPORT!$A$4:$A$100,0),MATCH(AJ$1,REPORT!$A$4:$BZ$4,0)),"")</f>
        <v>-</v>
      </c>
      <c r="AK18" s="94" t="str">
        <f t="array" ref="AK18">IFERROR(INDEX(REPORT!$A$4:$BZ$100,MATCH($A18,REPORT!$A$4:$A$100,0),MATCH(AK$1,REPORT!$A$4:$BZ$4,0)),"")</f>
        <v>-</v>
      </c>
      <c r="AL18" s="94" t="str">
        <f t="array" ref="AL18">IFERROR(INDEX(REPORT!$A$4:$BZ$100,MATCH($A18,REPORT!$A$4:$A$100,0),MATCH(AL$1,REPORT!$A$4:$BZ$4,0)),"")</f>
        <v>-</v>
      </c>
      <c r="AM18" s="94" t="str">
        <f t="array" ref="AM18">IFERROR(INDEX(REPORT!$A$4:$BZ$100,MATCH($A18,REPORT!$A$4:$A$100,0),MATCH(AM$1,REPORT!$A$4:$BZ$4,0)),"")</f>
        <v>-</v>
      </c>
      <c r="AN18" s="94" t="str">
        <f t="array" ref="AN18">IFERROR(INDEX(REPORT!$A$4:$BZ$100,MATCH($A18,REPORT!$A$4:$A$100,0),MATCH(AN$1,REPORT!$A$4:$BZ$4,0)),"")</f>
        <v>-</v>
      </c>
      <c r="AO18" s="94" t="str">
        <f t="array" ref="AO18">IFERROR(INDEX(REPORT!$A$4:$BZ$100,MATCH($A18,REPORT!$A$4:$A$100,0),MATCH(AO$1,REPORT!$A$4:$BZ$4,0)),"")</f>
        <v>-</v>
      </c>
      <c r="AP18" s="94" t="str">
        <f t="array" ref="AP18">IFERROR(INDEX(REPORT!$A$4:$BZ$100,MATCH($A18,REPORT!$A$4:$A$100,0),MATCH(AP$1,REPORT!$A$4:$BZ$4,0)),"")</f>
        <v>-</v>
      </c>
      <c r="AQ18" s="94" t="str">
        <f t="array" ref="AQ18">IFERROR(INDEX(REPORT!$A$4:$BZ$100,MATCH($A18,REPORT!$A$4:$A$100,0),MATCH(AQ$1,REPORT!$A$4:$BZ$4,0)),"")</f>
        <v>-</v>
      </c>
      <c r="AR18" s="94" t="str">
        <f t="array" ref="AR18">IFERROR(INDEX(REPORT!$A$4:$BZ$100,MATCH($A18,REPORT!$A$4:$A$100,0),MATCH(AR$1,REPORT!$A$4:$BZ$4,0)),"")</f>
        <v>-</v>
      </c>
      <c r="AS18" s="94" t="str">
        <f t="array" ref="AS18">IFERROR(INDEX(REPORT!$A$4:$BZ$100,MATCH($A18,REPORT!$A$4:$A$100,0),MATCH(AS$1,REPORT!$A$4:$BZ$4,0)),"")</f>
        <v>-</v>
      </c>
      <c r="AT18" s="94" t="str">
        <f t="array" ref="AT18">IFERROR(INDEX(REPORT!$A$4:$BZ$100,MATCH($A18,REPORT!$A$4:$A$100,0),MATCH(AT$1,REPORT!$A$4:$BZ$4,0)),"")</f>
        <v>-</v>
      </c>
      <c r="AU18" s="94" t="str">
        <f t="array" ref="AU18">IFERROR(INDEX(REPORT!$A$4:$BZ$100,MATCH($A18,REPORT!$A$4:$A$100,0),MATCH(AU$1,REPORT!$A$4:$BZ$4,0)),"")</f>
        <v>-</v>
      </c>
      <c r="AV18" s="94" t="str">
        <f t="array" ref="AV18">IFERROR(INDEX(REPORT!$A$4:$BZ$100,MATCH($A18,REPORT!$A$4:$A$100,0),MATCH(AV$1,REPORT!$A$4:$BZ$4,0)),"")</f>
        <v>-</v>
      </c>
      <c r="AW18" s="94" t="str">
        <f t="array" ref="AW18">IFERROR(INDEX(REPORT!$A$4:$BZ$100,MATCH($A18,REPORT!$A$4:$A$100,0),MATCH(AW$1,REPORT!$A$4:$BZ$4,0)),"")</f>
        <v>-</v>
      </c>
      <c r="AX18" s="94" t="str">
        <f t="array" ref="AX18">IFERROR(INDEX(REPORT!$A$4:$BZ$100,MATCH($A18,REPORT!$A$4:$A$100,0),MATCH(AX$1,REPORT!$A$4:$BZ$4,0)),"")</f>
        <v>-</v>
      </c>
      <c r="AY18" s="94" t="str">
        <f t="array" ref="AY18">IFERROR(INDEX(REPORT!$A$4:$BZ$100,MATCH($A18,REPORT!$A$4:$A$100,0),MATCH(AY$1,REPORT!$A$4:$BZ$4,0)),"")</f>
        <v>-</v>
      </c>
      <c r="AZ18" s="94" t="str">
        <f t="array" ref="AZ18">IFERROR(INDEX(REPORT!$A$4:$BZ$100,MATCH($A18,REPORT!$A$4:$A$100,0),MATCH(AZ$1,REPORT!$A$4:$BZ$4,0)),"")</f>
        <v>-</v>
      </c>
      <c r="BA18" s="94" t="str">
        <f t="array" ref="BA18">IFERROR(INDEX(REPORT!$A$4:$BZ$100,MATCH($A18,REPORT!$A$4:$A$100,0),MATCH(BA$1,REPORT!$A$4:$BZ$4,0)),"")</f>
        <v>-</v>
      </c>
      <c r="BB18" s="94" t="str">
        <f t="array" ref="BB18">IFERROR(INDEX(REPORT!$A$4:$BZ$100,MATCH($A18,REPORT!$A$4:$A$100,0),MATCH(BB$1,REPORT!$A$4:$BZ$4,0)),"")</f>
        <v>-</v>
      </c>
      <c r="BC18" s="94" t="str">
        <f t="array" ref="BC18">IFERROR(INDEX(REPORT!$A$4:$BZ$100,MATCH($A18,REPORT!$A$4:$A$100,0),MATCH(BC$1,REPORT!$A$4:$BZ$4,0)),"")</f>
        <v>-</v>
      </c>
      <c r="BD18" s="94" t="str">
        <f t="array" ref="BD18">IFERROR(INDEX(REPORT!$A$4:$BZ$100,MATCH($A18,REPORT!$A$4:$A$100,0),MATCH(BD$1,REPORT!$A$4:$BZ$4,0)),"")</f>
        <v>-</v>
      </c>
      <c r="BE18" s="94" t="str">
        <f t="array" ref="BE18">IFERROR(INDEX(REPORT!$A$4:$BZ$100,MATCH($A18,REPORT!$A$4:$A$100,0),MATCH(BE$1,REPORT!$A$4:$BZ$4,0)),"")</f>
        <v>-</v>
      </c>
      <c r="BF18" s="94" t="str">
        <f t="array" ref="BF18">IFERROR(INDEX(REPORT!$A$4:$BZ$100,MATCH($A18,REPORT!$A$4:$A$100,0),MATCH(BF$1,REPORT!$A$4:$BZ$4,0)),"")</f>
        <v>-</v>
      </c>
      <c r="BG18" s="94" t="str">
        <f t="array" ref="BG18">IFERROR(INDEX(REPORT!$A$4:$BZ$100,MATCH($A18,REPORT!$A$4:$A$100,0),MATCH(BG$1,REPORT!$A$4:$BZ$4,0)),"")</f>
        <v>-</v>
      </c>
      <c r="BH18" s="9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95" t="str">
        <f>IF(LEN(REPORT!A22)&gt;2,REPORT!A22,"")</f>
        <v>CAR 18</v>
      </c>
      <c r="B19" s="94" t="str">
        <f t="array" ref="B19">IFERROR(INDEX(REPORT!$A$4:$BZ$100,MATCH($A19,REPORT!$A$4:$A$100,0),MATCH(B$1,REPORT!$A$4:$BZ$4,0)),"")</f>
        <v>-</v>
      </c>
      <c r="C19" s="94" t="str">
        <f t="array" ref="C19">IFERROR(INDEX(REPORT!$A$4:$BZ$100,MATCH($A19,REPORT!$A$4:$A$100,0),MATCH(C$1,REPORT!$A$4:$BZ$4,0)),"")</f>
        <v>-</v>
      </c>
      <c r="D19" s="94" t="str">
        <f t="array" ref="D19">IFERROR(INDEX(REPORT!$A$4:$BZ$100,MATCH($A19,REPORT!$A$4:$A$100,0),MATCH(D$1,REPORT!$A$4:$BZ$4,0)),"")</f>
        <v>-</v>
      </c>
      <c r="E19" s="94" t="str">
        <f t="array" ref="E19">IFERROR(INDEX(REPORT!$A$4:$BZ$100,MATCH($A19,REPORT!$A$4:$A$100,0),MATCH(E$1,REPORT!$A$4:$BZ$4,0)),"")</f>
        <v>-</v>
      </c>
      <c r="F19" s="94" t="str">
        <f t="array" ref="F19">IFERROR(INDEX(REPORT!$A$4:$BZ$100,MATCH($A19,REPORT!$A$4:$A$100,0),MATCH(F$1,REPORT!$A$4:$BZ$4,0)),"")</f>
        <v>-</v>
      </c>
      <c r="G19" s="94" t="str">
        <f t="array" ref="G19">IFERROR(INDEX(REPORT!$A$4:$BZ$100,MATCH($A19,REPORT!$A$4:$A$100,0),MATCH(G$1,REPORT!$A$4:$BZ$4,0)),"")</f>
        <v>-</v>
      </c>
      <c r="H19" s="94" t="str">
        <f t="array" ref="H19">IFERROR(INDEX(REPORT!$A$4:$BZ$100,MATCH($A19,REPORT!$A$4:$A$100,0),MATCH(H$1,REPORT!$A$4:$BZ$4,0)),"")</f>
        <v>-</v>
      </c>
      <c r="I19" s="94" t="str">
        <f t="array" ref="I19">IFERROR(INDEX(REPORT!$A$4:$BZ$100,MATCH($A19,REPORT!$A$4:$A$100,0),MATCH(I$1,REPORT!$A$4:$BZ$4,0)),"")</f>
        <v>-</v>
      </c>
      <c r="J19" s="94" t="str">
        <f t="array" ref="J19">IFERROR(INDEX(REPORT!$A$4:$BZ$100,MATCH($A19,REPORT!$A$4:$A$100,0),MATCH(J$1,REPORT!$A$4:$BZ$4,0)),"")</f>
        <v>-</v>
      </c>
      <c r="K19" s="94" t="str">
        <f t="array" ref="K19">IFERROR(INDEX(REPORT!$A$4:$BZ$100,MATCH($A19,REPORT!$A$4:$A$100,0),MATCH(K$1,REPORT!$A$4:$BZ$4,0)),"")</f>
        <v>-</v>
      </c>
      <c r="L19" s="94" t="str">
        <f t="array" ref="L19">IFERROR(INDEX(REPORT!$A$4:$BZ$100,MATCH($A19,REPORT!$A$4:$A$100,0),MATCH(L$1,REPORT!$A$4:$BZ$4,0)),"")</f>
        <v>-</v>
      </c>
      <c r="M19" s="94" t="str">
        <f t="array" ref="M19">IFERROR(INDEX(REPORT!$A$4:$BZ$100,MATCH($A19,REPORT!$A$4:$A$100,0),MATCH(M$1,REPORT!$A$4:$BZ$4,0)),"")</f>
        <v>-</v>
      </c>
      <c r="N19" s="94" t="str">
        <f t="array" ref="N19">IFERROR(INDEX(REPORT!$A$4:$BZ$100,MATCH($A19,REPORT!$A$4:$A$100,0),MATCH(N$1,REPORT!$A$4:$BZ$4,0)),"")</f>
        <v>-</v>
      </c>
      <c r="O19" s="94" t="str">
        <f t="array" ref="O19">IFERROR(INDEX(REPORT!$A$4:$BZ$100,MATCH($A19,REPORT!$A$4:$A$100,0),MATCH(O$1,REPORT!$A$4:$BZ$4,0)),"")</f>
        <v>-</v>
      </c>
      <c r="P19" s="94" t="str">
        <f t="array" ref="P19">IFERROR(INDEX(REPORT!$A$4:$BZ$100,MATCH($A19,REPORT!$A$4:$A$100,0),MATCH(P$1,REPORT!$A$4:$BZ$4,0)),"")</f>
        <v>-</v>
      </c>
      <c r="Q19" s="94" t="str">
        <f t="array" ref="Q19">IFERROR(INDEX(REPORT!$A$4:$BZ$100,MATCH($A19,REPORT!$A$4:$A$100,0),MATCH(Q$1,REPORT!$A$4:$BZ$4,0)),"")</f>
        <v>-</v>
      </c>
      <c r="R19" s="94" t="str">
        <f t="array" ref="R19">IFERROR(INDEX(REPORT!$A$4:$BZ$100,MATCH($A19,REPORT!$A$4:$A$100,0),MATCH(R$1,REPORT!$A$4:$BZ$4,0)),"")</f>
        <v>-</v>
      </c>
      <c r="S19" s="94" t="str">
        <f t="array" ref="S19">IFERROR(INDEX(REPORT!$A$4:$BZ$100,MATCH($A19,REPORT!$A$4:$A$100,0),MATCH(S$1,REPORT!$A$4:$BZ$4,0)),"")</f>
        <v>-</v>
      </c>
      <c r="T19" s="94" t="str">
        <f t="array" ref="T19">IFERROR(INDEX(REPORT!$A$4:$BZ$100,MATCH($A19,REPORT!$A$4:$A$100,0),MATCH(T$1,REPORT!$A$4:$BZ$4,0)),"")</f>
        <v>-</v>
      </c>
      <c r="U19" s="94" t="str">
        <f t="array" ref="U19">IFERROR(INDEX(REPORT!$A$4:$BZ$100,MATCH($A19,REPORT!$A$4:$A$100,0),MATCH(U$1,REPORT!$A$4:$BZ$4,0)),"")</f>
        <v>-</v>
      </c>
      <c r="V19" s="94" t="str">
        <f t="array" ref="V19">IFERROR(INDEX(REPORT!$A$4:$BZ$100,MATCH($A19,REPORT!$A$4:$A$100,0),MATCH(V$1,REPORT!$A$4:$BZ$4,0)),"")</f>
        <v>-</v>
      </c>
      <c r="W19" s="94" t="str">
        <f t="array" ref="W19">IFERROR(INDEX(REPORT!$A$4:$BZ$100,MATCH($A19,REPORT!$A$4:$A$100,0),MATCH(W$1,REPORT!$A$4:$BZ$4,0)),"")</f>
        <v>-</v>
      </c>
      <c r="X19" s="94" t="str">
        <f t="array" ref="X19">IFERROR(INDEX(REPORT!$A$4:$BZ$100,MATCH($A19,REPORT!$A$4:$A$100,0),MATCH(X$1,REPORT!$A$4:$BZ$4,0)),"")</f>
        <v>-</v>
      </c>
      <c r="Y19" s="94" t="str">
        <f t="array" ref="Y19">IFERROR(INDEX(REPORT!$A$4:$BZ$100,MATCH($A19,REPORT!$A$4:$A$100,0),MATCH(Y$1,REPORT!$A$4:$BZ$4,0)),"")</f>
        <v>-</v>
      </c>
      <c r="Z19" s="94" t="str">
        <f t="array" ref="Z19">IFERROR(INDEX(REPORT!$A$4:$BZ$100,MATCH($A19,REPORT!$A$4:$A$100,0),MATCH(Z$1,REPORT!$A$4:$BZ$4,0)),"")</f>
        <v>-</v>
      </c>
      <c r="AA19" s="94" t="str">
        <f t="array" ref="AA19">IFERROR(INDEX(REPORT!$A$4:$BZ$100,MATCH($A19,REPORT!$A$4:$A$100,0),MATCH(AA$1,REPORT!$A$4:$BZ$4,0)),"")</f>
        <v>-</v>
      </c>
      <c r="AB19" s="94" t="str">
        <f t="array" ref="AB19">IFERROR(INDEX(REPORT!$A$4:$BZ$100,MATCH($A19,REPORT!$A$4:$A$100,0),MATCH(AB$1,REPORT!$A$4:$BZ$4,0)),"")</f>
        <v>-</v>
      </c>
      <c r="AC19" s="94" t="str">
        <f t="array" ref="AC19">IFERROR(INDEX(REPORT!$A$4:$BZ$100,MATCH($A19,REPORT!$A$4:$A$100,0),MATCH(AC$1,REPORT!$A$4:$BZ$4,0)),"")</f>
        <v>-</v>
      </c>
      <c r="AD19" s="94" t="str">
        <f t="array" ref="AD19">IFERROR(INDEX(REPORT!$A$4:$BZ$100,MATCH($A19,REPORT!$A$4:$A$100,0),MATCH(AD$1,REPORT!$A$4:$BZ$4,0)),"")</f>
        <v>-</v>
      </c>
      <c r="AE19" s="94" t="str">
        <f t="array" ref="AE19">IFERROR(INDEX(REPORT!$A$4:$BZ$100,MATCH($A19,REPORT!$A$4:$A$100,0),MATCH(AE$1,REPORT!$A$4:$BZ$4,0)),"")</f>
        <v>-</v>
      </c>
      <c r="AF19" s="94" t="str">
        <f t="array" ref="AF19">IFERROR(INDEX(REPORT!$A$4:$BZ$100,MATCH($A19,REPORT!$A$4:$A$100,0),MATCH(AF$1,REPORT!$A$4:$BZ$4,0)),"")</f>
        <v>-</v>
      </c>
      <c r="AG19" s="94" t="str">
        <f t="array" ref="AG19">IFERROR(INDEX(REPORT!$A$4:$BZ$100,MATCH($A19,REPORT!$A$4:$A$100,0),MATCH(AG$1,REPORT!$A$4:$BZ$4,0)),"")</f>
        <v>-</v>
      </c>
      <c r="AH19" s="94" t="str">
        <f t="array" ref="AH19">IFERROR(INDEX(REPORT!$A$4:$BZ$100,MATCH($A19,REPORT!$A$4:$A$100,0),MATCH(AH$1,REPORT!$A$4:$BZ$4,0)),"")</f>
        <v>-</v>
      </c>
      <c r="AI19" s="94" t="str">
        <f t="array" ref="AI19">IFERROR(INDEX(REPORT!$A$4:$BZ$100,MATCH($A19,REPORT!$A$4:$A$100,0),MATCH(AI$1,REPORT!$A$4:$BZ$4,0)),"")</f>
        <v>-</v>
      </c>
      <c r="AJ19" s="94" t="str">
        <f t="array" ref="AJ19">IFERROR(INDEX(REPORT!$A$4:$BZ$100,MATCH($A19,REPORT!$A$4:$A$100,0),MATCH(AJ$1,REPORT!$A$4:$BZ$4,0)),"")</f>
        <v>-</v>
      </c>
      <c r="AK19" s="94" t="str">
        <f t="array" ref="AK19">IFERROR(INDEX(REPORT!$A$4:$BZ$100,MATCH($A19,REPORT!$A$4:$A$100,0),MATCH(AK$1,REPORT!$A$4:$BZ$4,0)),"")</f>
        <v>-</v>
      </c>
      <c r="AL19" s="94" t="str">
        <f t="array" ref="AL19">IFERROR(INDEX(REPORT!$A$4:$BZ$100,MATCH($A19,REPORT!$A$4:$A$100,0),MATCH(AL$1,REPORT!$A$4:$BZ$4,0)),"")</f>
        <v>-</v>
      </c>
      <c r="AM19" s="94" t="str">
        <f t="array" ref="AM19">IFERROR(INDEX(REPORT!$A$4:$BZ$100,MATCH($A19,REPORT!$A$4:$A$100,0),MATCH(AM$1,REPORT!$A$4:$BZ$4,0)),"")</f>
        <v>-</v>
      </c>
      <c r="AN19" s="94" t="str">
        <f t="array" ref="AN19">IFERROR(INDEX(REPORT!$A$4:$BZ$100,MATCH($A19,REPORT!$A$4:$A$100,0),MATCH(AN$1,REPORT!$A$4:$BZ$4,0)),"")</f>
        <v>-</v>
      </c>
      <c r="AO19" s="94" t="str">
        <f t="array" ref="AO19">IFERROR(INDEX(REPORT!$A$4:$BZ$100,MATCH($A19,REPORT!$A$4:$A$100,0),MATCH(AO$1,REPORT!$A$4:$BZ$4,0)),"")</f>
        <v>-</v>
      </c>
      <c r="AP19" s="94" t="str">
        <f t="array" ref="AP19">IFERROR(INDEX(REPORT!$A$4:$BZ$100,MATCH($A19,REPORT!$A$4:$A$100,0),MATCH(AP$1,REPORT!$A$4:$BZ$4,0)),"")</f>
        <v>-</v>
      </c>
      <c r="AQ19" s="94" t="str">
        <f t="array" ref="AQ19">IFERROR(INDEX(REPORT!$A$4:$BZ$100,MATCH($A19,REPORT!$A$4:$A$100,0),MATCH(AQ$1,REPORT!$A$4:$BZ$4,0)),"")</f>
        <v>-</v>
      </c>
      <c r="AR19" s="94" t="str">
        <f t="array" ref="AR19">IFERROR(INDEX(REPORT!$A$4:$BZ$100,MATCH($A19,REPORT!$A$4:$A$100,0),MATCH(AR$1,REPORT!$A$4:$BZ$4,0)),"")</f>
        <v>-</v>
      </c>
      <c r="AS19" s="94" t="str">
        <f t="array" ref="AS19">IFERROR(INDEX(REPORT!$A$4:$BZ$100,MATCH($A19,REPORT!$A$4:$A$100,0),MATCH(AS$1,REPORT!$A$4:$BZ$4,0)),"")</f>
        <v>-</v>
      </c>
      <c r="AT19" s="94" t="str">
        <f t="array" ref="AT19">IFERROR(INDEX(REPORT!$A$4:$BZ$100,MATCH($A19,REPORT!$A$4:$A$100,0),MATCH(AT$1,REPORT!$A$4:$BZ$4,0)),"")</f>
        <v>-</v>
      </c>
      <c r="AU19" s="94" t="str">
        <f t="array" ref="AU19">IFERROR(INDEX(REPORT!$A$4:$BZ$100,MATCH($A19,REPORT!$A$4:$A$100,0),MATCH(AU$1,REPORT!$A$4:$BZ$4,0)),"")</f>
        <v>-</v>
      </c>
      <c r="AV19" s="94" t="str">
        <f t="array" ref="AV19">IFERROR(INDEX(REPORT!$A$4:$BZ$100,MATCH($A19,REPORT!$A$4:$A$100,0),MATCH(AV$1,REPORT!$A$4:$BZ$4,0)),"")</f>
        <v>-</v>
      </c>
      <c r="AW19" s="94" t="str">
        <f t="array" ref="AW19">IFERROR(INDEX(REPORT!$A$4:$BZ$100,MATCH($A19,REPORT!$A$4:$A$100,0),MATCH(AW$1,REPORT!$A$4:$BZ$4,0)),"")</f>
        <v>-</v>
      </c>
      <c r="AX19" s="94" t="str">
        <f t="array" ref="AX19">IFERROR(INDEX(REPORT!$A$4:$BZ$100,MATCH($A19,REPORT!$A$4:$A$100,0),MATCH(AX$1,REPORT!$A$4:$BZ$4,0)),"")</f>
        <v>-</v>
      </c>
      <c r="AY19" s="94" t="str">
        <f t="array" ref="AY19">IFERROR(INDEX(REPORT!$A$4:$BZ$100,MATCH($A19,REPORT!$A$4:$A$100,0),MATCH(AY$1,REPORT!$A$4:$BZ$4,0)),"")</f>
        <v>-</v>
      </c>
      <c r="AZ19" s="94" t="str">
        <f t="array" ref="AZ19">IFERROR(INDEX(REPORT!$A$4:$BZ$100,MATCH($A19,REPORT!$A$4:$A$100,0),MATCH(AZ$1,REPORT!$A$4:$BZ$4,0)),"")</f>
        <v>-</v>
      </c>
      <c r="BA19" s="94" t="str">
        <f t="array" ref="BA19">IFERROR(INDEX(REPORT!$A$4:$BZ$100,MATCH($A19,REPORT!$A$4:$A$100,0),MATCH(BA$1,REPORT!$A$4:$BZ$4,0)),"")</f>
        <v>-</v>
      </c>
      <c r="BB19" s="94" t="str">
        <f t="array" ref="BB19">IFERROR(INDEX(REPORT!$A$4:$BZ$100,MATCH($A19,REPORT!$A$4:$A$100,0),MATCH(BB$1,REPORT!$A$4:$BZ$4,0)),"")</f>
        <v>-</v>
      </c>
      <c r="BC19" s="94" t="str">
        <f t="array" ref="BC19">IFERROR(INDEX(REPORT!$A$4:$BZ$100,MATCH($A19,REPORT!$A$4:$A$100,0),MATCH(BC$1,REPORT!$A$4:$BZ$4,0)),"")</f>
        <v>-</v>
      </c>
      <c r="BD19" s="94" t="str">
        <f t="array" ref="BD19">IFERROR(INDEX(REPORT!$A$4:$BZ$100,MATCH($A19,REPORT!$A$4:$A$100,0),MATCH(BD$1,REPORT!$A$4:$BZ$4,0)),"")</f>
        <v>-</v>
      </c>
      <c r="BE19" s="94" t="str">
        <f t="array" ref="BE19">IFERROR(INDEX(REPORT!$A$4:$BZ$100,MATCH($A19,REPORT!$A$4:$A$100,0),MATCH(BE$1,REPORT!$A$4:$BZ$4,0)),"")</f>
        <v>-</v>
      </c>
      <c r="BF19" s="94" t="str">
        <f t="array" ref="BF19">IFERROR(INDEX(REPORT!$A$4:$BZ$100,MATCH($A19,REPORT!$A$4:$A$100,0),MATCH(BF$1,REPORT!$A$4:$BZ$4,0)),"")</f>
        <v>-</v>
      </c>
      <c r="BG19" s="94" t="str">
        <f t="array" ref="BG19">IFERROR(INDEX(REPORT!$A$4:$BZ$100,MATCH($A19,REPORT!$A$4:$A$100,0),MATCH(BG$1,REPORT!$A$4:$BZ$4,0)),"")</f>
        <v>-</v>
      </c>
      <c r="BH19" s="9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95" t="str">
        <f>IF(LEN(REPORT!A23)&gt;2,REPORT!A23,"")</f>
        <v>CAR 19</v>
      </c>
      <c r="B20" s="94" t="str">
        <f t="array" ref="B20">IFERROR(INDEX(REPORT!$A$4:$BZ$100,MATCH($A20,REPORT!$A$4:$A$100,0),MATCH(B$1,REPORT!$A$4:$BZ$4,0)),"")</f>
        <v>-</v>
      </c>
      <c r="C20" s="94" t="str">
        <f t="array" ref="C20">IFERROR(INDEX(REPORT!$A$4:$BZ$100,MATCH($A20,REPORT!$A$4:$A$100,0),MATCH(C$1,REPORT!$A$4:$BZ$4,0)),"")</f>
        <v>-</v>
      </c>
      <c r="D20" s="94" t="str">
        <f t="array" ref="D20">IFERROR(INDEX(REPORT!$A$4:$BZ$100,MATCH($A20,REPORT!$A$4:$A$100,0),MATCH(D$1,REPORT!$A$4:$BZ$4,0)),"")</f>
        <v>-</v>
      </c>
      <c r="E20" s="94" t="str">
        <f t="array" ref="E20">IFERROR(INDEX(REPORT!$A$4:$BZ$100,MATCH($A20,REPORT!$A$4:$A$100,0),MATCH(E$1,REPORT!$A$4:$BZ$4,0)),"")</f>
        <v>-</v>
      </c>
      <c r="F20" s="94" t="str">
        <f t="array" ref="F20">IFERROR(INDEX(REPORT!$A$4:$BZ$100,MATCH($A20,REPORT!$A$4:$A$100,0),MATCH(F$1,REPORT!$A$4:$BZ$4,0)),"")</f>
        <v>-</v>
      </c>
      <c r="G20" s="94" t="str">
        <f t="array" ref="G20">IFERROR(INDEX(REPORT!$A$4:$BZ$100,MATCH($A20,REPORT!$A$4:$A$100,0),MATCH(G$1,REPORT!$A$4:$BZ$4,0)),"")</f>
        <v>-</v>
      </c>
      <c r="H20" s="94" t="str">
        <f t="array" ref="H20">IFERROR(INDEX(REPORT!$A$4:$BZ$100,MATCH($A20,REPORT!$A$4:$A$100,0),MATCH(H$1,REPORT!$A$4:$BZ$4,0)),"")</f>
        <v>-</v>
      </c>
      <c r="I20" s="94" t="str">
        <f t="array" ref="I20">IFERROR(INDEX(REPORT!$A$4:$BZ$100,MATCH($A20,REPORT!$A$4:$A$100,0),MATCH(I$1,REPORT!$A$4:$BZ$4,0)),"")</f>
        <v>-</v>
      </c>
      <c r="J20" s="94" t="str">
        <f t="array" ref="J20">IFERROR(INDEX(REPORT!$A$4:$BZ$100,MATCH($A20,REPORT!$A$4:$A$100,0),MATCH(J$1,REPORT!$A$4:$BZ$4,0)),"")</f>
        <v>-</v>
      </c>
      <c r="K20" s="94" t="str">
        <f t="array" ref="K20">IFERROR(INDEX(REPORT!$A$4:$BZ$100,MATCH($A20,REPORT!$A$4:$A$100,0),MATCH(K$1,REPORT!$A$4:$BZ$4,0)),"")</f>
        <v>-</v>
      </c>
      <c r="L20" s="94" t="str">
        <f t="array" ref="L20">IFERROR(INDEX(REPORT!$A$4:$BZ$100,MATCH($A20,REPORT!$A$4:$A$100,0),MATCH(L$1,REPORT!$A$4:$BZ$4,0)),"")</f>
        <v>-</v>
      </c>
      <c r="M20" s="94" t="str">
        <f t="array" ref="M20">IFERROR(INDEX(REPORT!$A$4:$BZ$100,MATCH($A20,REPORT!$A$4:$A$100,0),MATCH(M$1,REPORT!$A$4:$BZ$4,0)),"")</f>
        <v>-</v>
      </c>
      <c r="N20" s="94" t="str">
        <f t="array" ref="N20">IFERROR(INDEX(REPORT!$A$4:$BZ$100,MATCH($A20,REPORT!$A$4:$A$100,0),MATCH(N$1,REPORT!$A$4:$BZ$4,0)),"")</f>
        <v>-</v>
      </c>
      <c r="O20" s="94" t="str">
        <f t="array" ref="O20">IFERROR(INDEX(REPORT!$A$4:$BZ$100,MATCH($A20,REPORT!$A$4:$A$100,0),MATCH(O$1,REPORT!$A$4:$BZ$4,0)),"")</f>
        <v>-</v>
      </c>
      <c r="P20" s="94" t="str">
        <f t="array" ref="P20">IFERROR(INDEX(REPORT!$A$4:$BZ$100,MATCH($A20,REPORT!$A$4:$A$100,0),MATCH(P$1,REPORT!$A$4:$BZ$4,0)),"")</f>
        <v>-</v>
      </c>
      <c r="Q20" s="94" t="str">
        <f t="array" ref="Q20">IFERROR(INDEX(REPORT!$A$4:$BZ$100,MATCH($A20,REPORT!$A$4:$A$100,0),MATCH(Q$1,REPORT!$A$4:$BZ$4,0)),"")</f>
        <v>-</v>
      </c>
      <c r="R20" s="94" t="str">
        <f t="array" ref="R20">IFERROR(INDEX(REPORT!$A$4:$BZ$100,MATCH($A20,REPORT!$A$4:$A$100,0),MATCH(R$1,REPORT!$A$4:$BZ$4,0)),"")</f>
        <v>-</v>
      </c>
      <c r="S20" s="94" t="str">
        <f t="array" ref="S20">IFERROR(INDEX(REPORT!$A$4:$BZ$100,MATCH($A20,REPORT!$A$4:$A$100,0),MATCH(S$1,REPORT!$A$4:$BZ$4,0)),"")</f>
        <v>-</v>
      </c>
      <c r="T20" s="94" t="str">
        <f t="array" ref="T20">IFERROR(INDEX(REPORT!$A$4:$BZ$100,MATCH($A20,REPORT!$A$4:$A$100,0),MATCH(T$1,REPORT!$A$4:$BZ$4,0)),"")</f>
        <v>-</v>
      </c>
      <c r="U20" s="94" t="str">
        <f t="array" ref="U20">IFERROR(INDEX(REPORT!$A$4:$BZ$100,MATCH($A20,REPORT!$A$4:$A$100,0),MATCH(U$1,REPORT!$A$4:$BZ$4,0)),"")</f>
        <v>-</v>
      </c>
      <c r="V20" s="94" t="str">
        <f t="array" ref="V20">IFERROR(INDEX(REPORT!$A$4:$BZ$100,MATCH($A20,REPORT!$A$4:$A$100,0),MATCH(V$1,REPORT!$A$4:$BZ$4,0)),"")</f>
        <v>-</v>
      </c>
      <c r="W20" s="94" t="str">
        <f t="array" ref="W20">IFERROR(INDEX(REPORT!$A$4:$BZ$100,MATCH($A20,REPORT!$A$4:$A$100,0),MATCH(W$1,REPORT!$A$4:$BZ$4,0)),"")</f>
        <v>-</v>
      </c>
      <c r="X20" s="94" t="str">
        <f t="array" ref="X20">IFERROR(INDEX(REPORT!$A$4:$BZ$100,MATCH($A20,REPORT!$A$4:$A$100,0),MATCH(X$1,REPORT!$A$4:$BZ$4,0)),"")</f>
        <v>-</v>
      </c>
      <c r="Y20" s="94" t="str">
        <f t="array" ref="Y20">IFERROR(INDEX(REPORT!$A$4:$BZ$100,MATCH($A20,REPORT!$A$4:$A$100,0),MATCH(Y$1,REPORT!$A$4:$BZ$4,0)),"")</f>
        <v>-</v>
      </c>
      <c r="Z20" s="94" t="str">
        <f t="array" ref="Z20">IFERROR(INDEX(REPORT!$A$4:$BZ$100,MATCH($A20,REPORT!$A$4:$A$100,0),MATCH(Z$1,REPORT!$A$4:$BZ$4,0)),"")</f>
        <v>-</v>
      </c>
      <c r="AA20" s="94" t="str">
        <f t="array" ref="AA20">IFERROR(INDEX(REPORT!$A$4:$BZ$100,MATCH($A20,REPORT!$A$4:$A$100,0),MATCH(AA$1,REPORT!$A$4:$BZ$4,0)),"")</f>
        <v>-</v>
      </c>
      <c r="AB20" s="94" t="str">
        <f t="array" ref="AB20">IFERROR(INDEX(REPORT!$A$4:$BZ$100,MATCH($A20,REPORT!$A$4:$A$100,0),MATCH(AB$1,REPORT!$A$4:$BZ$4,0)),"")</f>
        <v>-</v>
      </c>
      <c r="AC20" s="94" t="str">
        <f t="array" ref="AC20">IFERROR(INDEX(REPORT!$A$4:$BZ$100,MATCH($A20,REPORT!$A$4:$A$100,0),MATCH(AC$1,REPORT!$A$4:$BZ$4,0)),"")</f>
        <v>-</v>
      </c>
      <c r="AD20" s="94" t="str">
        <f t="array" ref="AD20">IFERROR(INDEX(REPORT!$A$4:$BZ$100,MATCH($A20,REPORT!$A$4:$A$100,0),MATCH(AD$1,REPORT!$A$4:$BZ$4,0)),"")</f>
        <v>-</v>
      </c>
      <c r="AE20" s="94" t="str">
        <f t="array" ref="AE20">IFERROR(INDEX(REPORT!$A$4:$BZ$100,MATCH($A20,REPORT!$A$4:$A$100,0),MATCH(AE$1,REPORT!$A$4:$BZ$4,0)),"")</f>
        <v>-</v>
      </c>
      <c r="AF20" s="94" t="str">
        <f t="array" ref="AF20">IFERROR(INDEX(REPORT!$A$4:$BZ$100,MATCH($A20,REPORT!$A$4:$A$100,0),MATCH(AF$1,REPORT!$A$4:$BZ$4,0)),"")</f>
        <v>-</v>
      </c>
      <c r="AG20" s="94" t="str">
        <f t="array" ref="AG20">IFERROR(INDEX(REPORT!$A$4:$BZ$100,MATCH($A20,REPORT!$A$4:$A$100,0),MATCH(AG$1,REPORT!$A$4:$BZ$4,0)),"")</f>
        <v>-</v>
      </c>
      <c r="AH20" s="94" t="str">
        <f t="array" ref="AH20">IFERROR(INDEX(REPORT!$A$4:$BZ$100,MATCH($A20,REPORT!$A$4:$A$100,0),MATCH(AH$1,REPORT!$A$4:$BZ$4,0)),"")</f>
        <v>-</v>
      </c>
      <c r="AI20" s="94" t="str">
        <f t="array" ref="AI20">IFERROR(INDEX(REPORT!$A$4:$BZ$100,MATCH($A20,REPORT!$A$4:$A$100,0),MATCH(AI$1,REPORT!$A$4:$BZ$4,0)),"")</f>
        <v>-</v>
      </c>
      <c r="AJ20" s="94" t="str">
        <f t="array" ref="AJ20">IFERROR(INDEX(REPORT!$A$4:$BZ$100,MATCH($A20,REPORT!$A$4:$A$100,0),MATCH(AJ$1,REPORT!$A$4:$BZ$4,0)),"")</f>
        <v>-</v>
      </c>
      <c r="AK20" s="94" t="str">
        <f t="array" ref="AK20">IFERROR(INDEX(REPORT!$A$4:$BZ$100,MATCH($A20,REPORT!$A$4:$A$100,0),MATCH(AK$1,REPORT!$A$4:$BZ$4,0)),"")</f>
        <v>-</v>
      </c>
      <c r="AL20" s="94" t="str">
        <f t="array" ref="AL20">IFERROR(INDEX(REPORT!$A$4:$BZ$100,MATCH($A20,REPORT!$A$4:$A$100,0),MATCH(AL$1,REPORT!$A$4:$BZ$4,0)),"")</f>
        <v>-</v>
      </c>
      <c r="AM20" s="94" t="str">
        <f t="array" ref="AM20">IFERROR(INDEX(REPORT!$A$4:$BZ$100,MATCH($A20,REPORT!$A$4:$A$100,0),MATCH(AM$1,REPORT!$A$4:$BZ$4,0)),"")</f>
        <v>-</v>
      </c>
      <c r="AN20" s="94" t="str">
        <f t="array" ref="AN20">IFERROR(INDEX(REPORT!$A$4:$BZ$100,MATCH($A20,REPORT!$A$4:$A$100,0),MATCH(AN$1,REPORT!$A$4:$BZ$4,0)),"")</f>
        <v>-</v>
      </c>
      <c r="AO20" s="94" t="str">
        <f t="array" ref="AO20">IFERROR(INDEX(REPORT!$A$4:$BZ$100,MATCH($A20,REPORT!$A$4:$A$100,0),MATCH(AO$1,REPORT!$A$4:$BZ$4,0)),"")</f>
        <v>-</v>
      </c>
      <c r="AP20" s="94" t="str">
        <f t="array" ref="AP20">IFERROR(INDEX(REPORT!$A$4:$BZ$100,MATCH($A20,REPORT!$A$4:$A$100,0),MATCH(AP$1,REPORT!$A$4:$BZ$4,0)),"")</f>
        <v>-</v>
      </c>
      <c r="AQ20" s="94" t="str">
        <f t="array" ref="AQ20">IFERROR(INDEX(REPORT!$A$4:$BZ$100,MATCH($A20,REPORT!$A$4:$A$100,0),MATCH(AQ$1,REPORT!$A$4:$BZ$4,0)),"")</f>
        <v>-</v>
      </c>
      <c r="AR20" s="94" t="str">
        <f t="array" ref="AR20">IFERROR(INDEX(REPORT!$A$4:$BZ$100,MATCH($A20,REPORT!$A$4:$A$100,0),MATCH(AR$1,REPORT!$A$4:$BZ$4,0)),"")</f>
        <v>-</v>
      </c>
      <c r="AS20" s="94" t="str">
        <f t="array" ref="AS20">IFERROR(INDEX(REPORT!$A$4:$BZ$100,MATCH($A20,REPORT!$A$4:$A$100,0),MATCH(AS$1,REPORT!$A$4:$BZ$4,0)),"")</f>
        <v>-</v>
      </c>
      <c r="AT20" s="94" t="str">
        <f t="array" ref="AT20">IFERROR(INDEX(REPORT!$A$4:$BZ$100,MATCH($A20,REPORT!$A$4:$A$100,0),MATCH(AT$1,REPORT!$A$4:$BZ$4,0)),"")</f>
        <v>-</v>
      </c>
      <c r="AU20" s="94" t="str">
        <f t="array" ref="AU20">IFERROR(INDEX(REPORT!$A$4:$BZ$100,MATCH($A20,REPORT!$A$4:$A$100,0),MATCH(AU$1,REPORT!$A$4:$BZ$4,0)),"")</f>
        <v>-</v>
      </c>
      <c r="AV20" s="94" t="str">
        <f t="array" ref="AV20">IFERROR(INDEX(REPORT!$A$4:$BZ$100,MATCH($A20,REPORT!$A$4:$A$100,0),MATCH(AV$1,REPORT!$A$4:$BZ$4,0)),"")</f>
        <v>-</v>
      </c>
      <c r="AW20" s="94" t="str">
        <f t="array" ref="AW20">IFERROR(INDEX(REPORT!$A$4:$BZ$100,MATCH($A20,REPORT!$A$4:$A$100,0),MATCH(AW$1,REPORT!$A$4:$BZ$4,0)),"")</f>
        <v>-</v>
      </c>
      <c r="AX20" s="94" t="str">
        <f t="array" ref="AX20">IFERROR(INDEX(REPORT!$A$4:$BZ$100,MATCH($A20,REPORT!$A$4:$A$100,0),MATCH(AX$1,REPORT!$A$4:$BZ$4,0)),"")</f>
        <v>-</v>
      </c>
      <c r="AY20" s="94" t="str">
        <f t="array" ref="AY20">IFERROR(INDEX(REPORT!$A$4:$BZ$100,MATCH($A20,REPORT!$A$4:$A$100,0),MATCH(AY$1,REPORT!$A$4:$BZ$4,0)),"")</f>
        <v>-</v>
      </c>
      <c r="AZ20" s="94" t="str">
        <f t="array" ref="AZ20">IFERROR(INDEX(REPORT!$A$4:$BZ$100,MATCH($A20,REPORT!$A$4:$A$100,0),MATCH(AZ$1,REPORT!$A$4:$BZ$4,0)),"")</f>
        <v>-</v>
      </c>
      <c r="BA20" s="94" t="str">
        <f t="array" ref="BA20">IFERROR(INDEX(REPORT!$A$4:$BZ$100,MATCH($A20,REPORT!$A$4:$A$100,0),MATCH(BA$1,REPORT!$A$4:$BZ$4,0)),"")</f>
        <v>-</v>
      </c>
      <c r="BB20" s="94" t="str">
        <f t="array" ref="BB20">IFERROR(INDEX(REPORT!$A$4:$BZ$100,MATCH($A20,REPORT!$A$4:$A$100,0),MATCH(BB$1,REPORT!$A$4:$BZ$4,0)),"")</f>
        <v>-</v>
      </c>
      <c r="BC20" s="94" t="str">
        <f t="array" ref="BC20">IFERROR(INDEX(REPORT!$A$4:$BZ$100,MATCH($A20,REPORT!$A$4:$A$100,0),MATCH(BC$1,REPORT!$A$4:$BZ$4,0)),"")</f>
        <v>-</v>
      </c>
      <c r="BD20" s="94" t="str">
        <f t="array" ref="BD20">IFERROR(INDEX(REPORT!$A$4:$BZ$100,MATCH($A20,REPORT!$A$4:$A$100,0),MATCH(BD$1,REPORT!$A$4:$BZ$4,0)),"")</f>
        <v>-</v>
      </c>
      <c r="BE20" s="94" t="str">
        <f t="array" ref="BE20">IFERROR(INDEX(REPORT!$A$4:$BZ$100,MATCH($A20,REPORT!$A$4:$A$100,0),MATCH(BE$1,REPORT!$A$4:$BZ$4,0)),"")</f>
        <v>-</v>
      </c>
      <c r="BF20" s="94" t="str">
        <f t="array" ref="BF20">IFERROR(INDEX(REPORT!$A$4:$BZ$100,MATCH($A20,REPORT!$A$4:$A$100,0),MATCH(BF$1,REPORT!$A$4:$BZ$4,0)),"")</f>
        <v>-</v>
      </c>
      <c r="BG20" s="94" t="str">
        <f t="array" ref="BG20">IFERROR(INDEX(REPORT!$A$4:$BZ$100,MATCH($A20,REPORT!$A$4:$A$100,0),MATCH(BG$1,REPORT!$A$4:$BZ$4,0)),"")</f>
        <v>-</v>
      </c>
      <c r="BH20" s="9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95" t="str">
        <f>IF(LEN(REPORT!A24)&gt;2,REPORT!A24,"")</f>
        <v>CAR 20</v>
      </c>
      <c r="B21" s="94" t="str">
        <f t="array" ref="B21">IFERROR(INDEX(REPORT!$A$4:$BZ$100,MATCH($A21,REPORT!$A$4:$A$100,0),MATCH(B$1,REPORT!$A$4:$BZ$4,0)),"")</f>
        <v>-</v>
      </c>
      <c r="C21" s="94" t="str">
        <f t="array" ref="C21">IFERROR(INDEX(REPORT!$A$4:$BZ$100,MATCH($A21,REPORT!$A$4:$A$100,0),MATCH(C$1,REPORT!$A$4:$BZ$4,0)),"")</f>
        <v>-</v>
      </c>
      <c r="D21" s="94" t="str">
        <f t="array" ref="D21">IFERROR(INDEX(REPORT!$A$4:$BZ$100,MATCH($A21,REPORT!$A$4:$A$100,0),MATCH(D$1,REPORT!$A$4:$BZ$4,0)),"")</f>
        <v>-</v>
      </c>
      <c r="E21" s="94" t="str">
        <f t="array" ref="E21">IFERROR(INDEX(REPORT!$A$4:$BZ$100,MATCH($A21,REPORT!$A$4:$A$100,0),MATCH(E$1,REPORT!$A$4:$BZ$4,0)),"")</f>
        <v>-</v>
      </c>
      <c r="F21" s="94" t="str">
        <f t="array" ref="F21">IFERROR(INDEX(REPORT!$A$4:$BZ$100,MATCH($A21,REPORT!$A$4:$A$100,0),MATCH(F$1,REPORT!$A$4:$BZ$4,0)),"")</f>
        <v>-</v>
      </c>
      <c r="G21" s="94" t="str">
        <f t="array" ref="G21">IFERROR(INDEX(REPORT!$A$4:$BZ$100,MATCH($A21,REPORT!$A$4:$A$100,0),MATCH(G$1,REPORT!$A$4:$BZ$4,0)),"")</f>
        <v>-</v>
      </c>
      <c r="H21" s="94" t="str">
        <f t="array" ref="H21">IFERROR(INDEX(REPORT!$A$4:$BZ$100,MATCH($A21,REPORT!$A$4:$A$100,0),MATCH(H$1,REPORT!$A$4:$BZ$4,0)),"")</f>
        <v>-</v>
      </c>
      <c r="I21" s="94" t="str">
        <f t="array" ref="I21">IFERROR(INDEX(REPORT!$A$4:$BZ$100,MATCH($A21,REPORT!$A$4:$A$100,0),MATCH(I$1,REPORT!$A$4:$BZ$4,0)),"")</f>
        <v>-</v>
      </c>
      <c r="J21" s="94" t="str">
        <f t="array" ref="J21">IFERROR(INDEX(REPORT!$A$4:$BZ$100,MATCH($A21,REPORT!$A$4:$A$100,0),MATCH(J$1,REPORT!$A$4:$BZ$4,0)),"")</f>
        <v>-</v>
      </c>
      <c r="K21" s="94" t="str">
        <f t="array" ref="K21">IFERROR(INDEX(REPORT!$A$4:$BZ$100,MATCH($A21,REPORT!$A$4:$A$100,0),MATCH(K$1,REPORT!$A$4:$BZ$4,0)),"")</f>
        <v>-</v>
      </c>
      <c r="L21" s="94" t="str">
        <f t="array" ref="L21">IFERROR(INDEX(REPORT!$A$4:$BZ$100,MATCH($A21,REPORT!$A$4:$A$100,0),MATCH(L$1,REPORT!$A$4:$BZ$4,0)),"")</f>
        <v>-</v>
      </c>
      <c r="M21" s="94" t="str">
        <f t="array" ref="M21">IFERROR(INDEX(REPORT!$A$4:$BZ$100,MATCH($A21,REPORT!$A$4:$A$100,0),MATCH(M$1,REPORT!$A$4:$BZ$4,0)),"")</f>
        <v>-</v>
      </c>
      <c r="N21" s="94" t="str">
        <f t="array" ref="N21">IFERROR(INDEX(REPORT!$A$4:$BZ$100,MATCH($A21,REPORT!$A$4:$A$100,0),MATCH(N$1,REPORT!$A$4:$BZ$4,0)),"")</f>
        <v>-</v>
      </c>
      <c r="O21" s="94" t="str">
        <f t="array" ref="O21">IFERROR(INDEX(REPORT!$A$4:$BZ$100,MATCH($A21,REPORT!$A$4:$A$100,0),MATCH(O$1,REPORT!$A$4:$BZ$4,0)),"")</f>
        <v>-</v>
      </c>
      <c r="P21" s="94" t="str">
        <f t="array" ref="P21">IFERROR(INDEX(REPORT!$A$4:$BZ$100,MATCH($A21,REPORT!$A$4:$A$100,0),MATCH(P$1,REPORT!$A$4:$BZ$4,0)),"")</f>
        <v>-</v>
      </c>
      <c r="Q21" s="94" t="str">
        <f t="array" ref="Q21">IFERROR(INDEX(REPORT!$A$4:$BZ$100,MATCH($A21,REPORT!$A$4:$A$100,0),MATCH(Q$1,REPORT!$A$4:$BZ$4,0)),"")</f>
        <v>-</v>
      </c>
      <c r="R21" s="94" t="str">
        <f t="array" ref="R21">IFERROR(INDEX(REPORT!$A$4:$BZ$100,MATCH($A21,REPORT!$A$4:$A$100,0),MATCH(R$1,REPORT!$A$4:$BZ$4,0)),"")</f>
        <v>-</v>
      </c>
      <c r="S21" s="94" t="str">
        <f t="array" ref="S21">IFERROR(INDEX(REPORT!$A$4:$BZ$100,MATCH($A21,REPORT!$A$4:$A$100,0),MATCH(S$1,REPORT!$A$4:$BZ$4,0)),"")</f>
        <v>-</v>
      </c>
      <c r="T21" s="94" t="str">
        <f t="array" ref="T21">IFERROR(INDEX(REPORT!$A$4:$BZ$100,MATCH($A21,REPORT!$A$4:$A$100,0),MATCH(T$1,REPORT!$A$4:$BZ$4,0)),"")</f>
        <v>-</v>
      </c>
      <c r="U21" s="94" t="str">
        <f t="array" ref="U21">IFERROR(INDEX(REPORT!$A$4:$BZ$100,MATCH($A21,REPORT!$A$4:$A$100,0),MATCH(U$1,REPORT!$A$4:$BZ$4,0)),"")</f>
        <v>-</v>
      </c>
      <c r="V21" s="94" t="str">
        <f t="array" ref="V21">IFERROR(INDEX(REPORT!$A$4:$BZ$100,MATCH($A21,REPORT!$A$4:$A$100,0),MATCH(V$1,REPORT!$A$4:$BZ$4,0)),"")</f>
        <v>-</v>
      </c>
      <c r="W21" s="94" t="str">
        <f t="array" ref="W21">IFERROR(INDEX(REPORT!$A$4:$BZ$100,MATCH($A21,REPORT!$A$4:$A$100,0),MATCH(W$1,REPORT!$A$4:$BZ$4,0)),"")</f>
        <v>-</v>
      </c>
      <c r="X21" s="94" t="str">
        <f t="array" ref="X21">IFERROR(INDEX(REPORT!$A$4:$BZ$100,MATCH($A21,REPORT!$A$4:$A$100,0),MATCH(X$1,REPORT!$A$4:$BZ$4,0)),"")</f>
        <v>-</v>
      </c>
      <c r="Y21" s="94" t="str">
        <f t="array" ref="Y21">IFERROR(INDEX(REPORT!$A$4:$BZ$100,MATCH($A21,REPORT!$A$4:$A$100,0),MATCH(Y$1,REPORT!$A$4:$BZ$4,0)),"")</f>
        <v>-</v>
      </c>
      <c r="Z21" s="94" t="str">
        <f t="array" ref="Z21">IFERROR(INDEX(REPORT!$A$4:$BZ$100,MATCH($A21,REPORT!$A$4:$A$100,0),MATCH(Z$1,REPORT!$A$4:$BZ$4,0)),"")</f>
        <v>-</v>
      </c>
      <c r="AA21" s="94" t="str">
        <f t="array" ref="AA21">IFERROR(INDEX(REPORT!$A$4:$BZ$100,MATCH($A21,REPORT!$A$4:$A$100,0),MATCH(AA$1,REPORT!$A$4:$BZ$4,0)),"")</f>
        <v>-</v>
      </c>
      <c r="AB21" s="94" t="str">
        <f t="array" ref="AB21">IFERROR(INDEX(REPORT!$A$4:$BZ$100,MATCH($A21,REPORT!$A$4:$A$100,0),MATCH(AB$1,REPORT!$A$4:$BZ$4,0)),"")</f>
        <v>-</v>
      </c>
      <c r="AC21" s="94" t="str">
        <f t="array" ref="AC21">IFERROR(INDEX(REPORT!$A$4:$BZ$100,MATCH($A21,REPORT!$A$4:$A$100,0),MATCH(AC$1,REPORT!$A$4:$BZ$4,0)),"")</f>
        <v>-</v>
      </c>
      <c r="AD21" s="94" t="str">
        <f t="array" ref="AD21">IFERROR(INDEX(REPORT!$A$4:$BZ$100,MATCH($A21,REPORT!$A$4:$A$100,0),MATCH(AD$1,REPORT!$A$4:$BZ$4,0)),"")</f>
        <v>-</v>
      </c>
      <c r="AE21" s="94" t="str">
        <f t="array" ref="AE21">IFERROR(INDEX(REPORT!$A$4:$BZ$100,MATCH($A21,REPORT!$A$4:$A$100,0),MATCH(AE$1,REPORT!$A$4:$BZ$4,0)),"")</f>
        <v>-</v>
      </c>
      <c r="AF21" s="94" t="str">
        <f t="array" ref="AF21">IFERROR(INDEX(REPORT!$A$4:$BZ$100,MATCH($A21,REPORT!$A$4:$A$100,0),MATCH(AF$1,REPORT!$A$4:$BZ$4,0)),"")</f>
        <v>-</v>
      </c>
      <c r="AG21" s="94" t="str">
        <f t="array" ref="AG21">IFERROR(INDEX(REPORT!$A$4:$BZ$100,MATCH($A21,REPORT!$A$4:$A$100,0),MATCH(AG$1,REPORT!$A$4:$BZ$4,0)),"")</f>
        <v>-</v>
      </c>
      <c r="AH21" s="94" t="str">
        <f t="array" ref="AH21">IFERROR(INDEX(REPORT!$A$4:$BZ$100,MATCH($A21,REPORT!$A$4:$A$100,0),MATCH(AH$1,REPORT!$A$4:$BZ$4,0)),"")</f>
        <v>-</v>
      </c>
      <c r="AI21" s="94" t="str">
        <f t="array" ref="AI21">IFERROR(INDEX(REPORT!$A$4:$BZ$100,MATCH($A21,REPORT!$A$4:$A$100,0),MATCH(AI$1,REPORT!$A$4:$BZ$4,0)),"")</f>
        <v>-</v>
      </c>
      <c r="AJ21" s="94" t="str">
        <f t="array" ref="AJ21">IFERROR(INDEX(REPORT!$A$4:$BZ$100,MATCH($A21,REPORT!$A$4:$A$100,0),MATCH(AJ$1,REPORT!$A$4:$BZ$4,0)),"")</f>
        <v>-</v>
      </c>
      <c r="AK21" s="94" t="str">
        <f t="array" ref="AK21">IFERROR(INDEX(REPORT!$A$4:$BZ$100,MATCH($A21,REPORT!$A$4:$A$100,0),MATCH(AK$1,REPORT!$A$4:$BZ$4,0)),"")</f>
        <v>-</v>
      </c>
      <c r="AL21" s="94" t="str">
        <f t="array" ref="AL21">IFERROR(INDEX(REPORT!$A$4:$BZ$100,MATCH($A21,REPORT!$A$4:$A$100,0),MATCH(AL$1,REPORT!$A$4:$BZ$4,0)),"")</f>
        <v>-</v>
      </c>
      <c r="AM21" s="94" t="str">
        <f t="array" ref="AM21">IFERROR(INDEX(REPORT!$A$4:$BZ$100,MATCH($A21,REPORT!$A$4:$A$100,0),MATCH(AM$1,REPORT!$A$4:$BZ$4,0)),"")</f>
        <v>-</v>
      </c>
      <c r="AN21" s="94" t="str">
        <f t="array" ref="AN21">IFERROR(INDEX(REPORT!$A$4:$BZ$100,MATCH($A21,REPORT!$A$4:$A$100,0),MATCH(AN$1,REPORT!$A$4:$BZ$4,0)),"")</f>
        <v>-</v>
      </c>
      <c r="AO21" s="94" t="str">
        <f t="array" ref="AO21">IFERROR(INDEX(REPORT!$A$4:$BZ$100,MATCH($A21,REPORT!$A$4:$A$100,0),MATCH(AO$1,REPORT!$A$4:$BZ$4,0)),"")</f>
        <v>-</v>
      </c>
      <c r="AP21" s="94" t="str">
        <f t="array" ref="AP21">IFERROR(INDEX(REPORT!$A$4:$BZ$100,MATCH($A21,REPORT!$A$4:$A$100,0),MATCH(AP$1,REPORT!$A$4:$BZ$4,0)),"")</f>
        <v>-</v>
      </c>
      <c r="AQ21" s="94" t="str">
        <f t="array" ref="AQ21">IFERROR(INDEX(REPORT!$A$4:$BZ$100,MATCH($A21,REPORT!$A$4:$A$100,0),MATCH(AQ$1,REPORT!$A$4:$BZ$4,0)),"")</f>
        <v>-</v>
      </c>
      <c r="AR21" s="94" t="str">
        <f t="array" ref="AR21">IFERROR(INDEX(REPORT!$A$4:$BZ$100,MATCH($A21,REPORT!$A$4:$A$100,0),MATCH(AR$1,REPORT!$A$4:$BZ$4,0)),"")</f>
        <v>-</v>
      </c>
      <c r="AS21" s="94" t="str">
        <f t="array" ref="AS21">IFERROR(INDEX(REPORT!$A$4:$BZ$100,MATCH($A21,REPORT!$A$4:$A$100,0),MATCH(AS$1,REPORT!$A$4:$BZ$4,0)),"")</f>
        <v>-</v>
      </c>
      <c r="AT21" s="94" t="str">
        <f t="array" ref="AT21">IFERROR(INDEX(REPORT!$A$4:$BZ$100,MATCH($A21,REPORT!$A$4:$A$100,0),MATCH(AT$1,REPORT!$A$4:$BZ$4,0)),"")</f>
        <v>-</v>
      </c>
      <c r="AU21" s="94" t="str">
        <f t="array" ref="AU21">IFERROR(INDEX(REPORT!$A$4:$BZ$100,MATCH($A21,REPORT!$A$4:$A$100,0),MATCH(AU$1,REPORT!$A$4:$BZ$4,0)),"")</f>
        <v>-</v>
      </c>
      <c r="AV21" s="94" t="str">
        <f t="array" ref="AV21">IFERROR(INDEX(REPORT!$A$4:$BZ$100,MATCH($A21,REPORT!$A$4:$A$100,0),MATCH(AV$1,REPORT!$A$4:$BZ$4,0)),"")</f>
        <v>-</v>
      </c>
      <c r="AW21" s="94" t="str">
        <f t="array" ref="AW21">IFERROR(INDEX(REPORT!$A$4:$BZ$100,MATCH($A21,REPORT!$A$4:$A$100,0),MATCH(AW$1,REPORT!$A$4:$BZ$4,0)),"")</f>
        <v>-</v>
      </c>
      <c r="AX21" s="94" t="str">
        <f t="array" ref="AX21">IFERROR(INDEX(REPORT!$A$4:$BZ$100,MATCH($A21,REPORT!$A$4:$A$100,0),MATCH(AX$1,REPORT!$A$4:$BZ$4,0)),"")</f>
        <v>-</v>
      </c>
      <c r="AY21" s="94" t="str">
        <f t="array" ref="AY21">IFERROR(INDEX(REPORT!$A$4:$BZ$100,MATCH($A21,REPORT!$A$4:$A$100,0),MATCH(AY$1,REPORT!$A$4:$BZ$4,0)),"")</f>
        <v>-</v>
      </c>
      <c r="AZ21" s="94" t="str">
        <f t="array" ref="AZ21">IFERROR(INDEX(REPORT!$A$4:$BZ$100,MATCH($A21,REPORT!$A$4:$A$100,0),MATCH(AZ$1,REPORT!$A$4:$BZ$4,0)),"")</f>
        <v>-</v>
      </c>
      <c r="BA21" s="94" t="str">
        <f t="array" ref="BA21">IFERROR(INDEX(REPORT!$A$4:$BZ$100,MATCH($A21,REPORT!$A$4:$A$100,0),MATCH(BA$1,REPORT!$A$4:$BZ$4,0)),"")</f>
        <v>-</v>
      </c>
      <c r="BB21" s="94" t="str">
        <f t="array" ref="BB21">IFERROR(INDEX(REPORT!$A$4:$BZ$100,MATCH($A21,REPORT!$A$4:$A$100,0),MATCH(BB$1,REPORT!$A$4:$BZ$4,0)),"")</f>
        <v>-</v>
      </c>
      <c r="BC21" s="94" t="str">
        <f t="array" ref="BC21">IFERROR(INDEX(REPORT!$A$4:$BZ$100,MATCH($A21,REPORT!$A$4:$A$100,0),MATCH(BC$1,REPORT!$A$4:$BZ$4,0)),"")</f>
        <v>-</v>
      </c>
      <c r="BD21" s="94" t="str">
        <f t="array" ref="BD21">IFERROR(INDEX(REPORT!$A$4:$BZ$100,MATCH($A21,REPORT!$A$4:$A$100,0),MATCH(BD$1,REPORT!$A$4:$BZ$4,0)),"")</f>
        <v>-</v>
      </c>
      <c r="BE21" s="94" t="str">
        <f t="array" ref="BE21">IFERROR(INDEX(REPORT!$A$4:$BZ$100,MATCH($A21,REPORT!$A$4:$A$100,0),MATCH(BE$1,REPORT!$A$4:$BZ$4,0)),"")</f>
        <v>-</v>
      </c>
      <c r="BF21" s="94" t="str">
        <f t="array" ref="BF21">IFERROR(INDEX(REPORT!$A$4:$BZ$100,MATCH($A21,REPORT!$A$4:$A$100,0),MATCH(BF$1,REPORT!$A$4:$BZ$4,0)),"")</f>
        <v>-</v>
      </c>
      <c r="BG21" s="94" t="str">
        <f t="array" ref="BG21">IFERROR(INDEX(REPORT!$A$4:$BZ$100,MATCH($A21,REPORT!$A$4:$A$100,0),MATCH(BG$1,REPORT!$A$4:$BZ$4,0)),"")</f>
        <v>-</v>
      </c>
      <c r="BH21" s="9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95" t="str">
        <f>IF(LEN(REPORT!A25)&gt;2,REPORT!A25,"")</f>
        <v>CAR 21</v>
      </c>
      <c r="B22" s="94" t="str">
        <f t="array" ref="B22">IFERROR(INDEX(REPORT!$A$4:$BZ$100,MATCH($A22,REPORT!$A$4:$A$100,0),MATCH(B$1,REPORT!$A$4:$BZ$4,0)),"")</f>
        <v>-</v>
      </c>
      <c r="C22" s="94" t="str">
        <f t="array" ref="C22">IFERROR(INDEX(REPORT!$A$4:$BZ$100,MATCH($A22,REPORT!$A$4:$A$100,0),MATCH(C$1,REPORT!$A$4:$BZ$4,0)),"")</f>
        <v>-</v>
      </c>
      <c r="D22" s="94" t="str">
        <f t="array" ref="D22">IFERROR(INDEX(REPORT!$A$4:$BZ$100,MATCH($A22,REPORT!$A$4:$A$100,0),MATCH(D$1,REPORT!$A$4:$BZ$4,0)),"")</f>
        <v>-</v>
      </c>
      <c r="E22" s="94" t="str">
        <f t="array" ref="E22">IFERROR(INDEX(REPORT!$A$4:$BZ$100,MATCH($A22,REPORT!$A$4:$A$100,0),MATCH(E$1,REPORT!$A$4:$BZ$4,0)),"")</f>
        <v>-</v>
      </c>
      <c r="F22" s="94" t="str">
        <f t="array" ref="F22">IFERROR(INDEX(REPORT!$A$4:$BZ$100,MATCH($A22,REPORT!$A$4:$A$100,0),MATCH(F$1,REPORT!$A$4:$BZ$4,0)),"")</f>
        <v>-</v>
      </c>
      <c r="G22" s="94" t="str">
        <f t="array" ref="G22">IFERROR(INDEX(REPORT!$A$4:$BZ$100,MATCH($A22,REPORT!$A$4:$A$100,0),MATCH(G$1,REPORT!$A$4:$BZ$4,0)),"")</f>
        <v>-</v>
      </c>
      <c r="H22" s="94" t="str">
        <f t="array" ref="H22">IFERROR(INDEX(REPORT!$A$4:$BZ$100,MATCH($A22,REPORT!$A$4:$A$100,0),MATCH(H$1,REPORT!$A$4:$BZ$4,0)),"")</f>
        <v>-</v>
      </c>
      <c r="I22" s="94" t="str">
        <f t="array" ref="I22">IFERROR(INDEX(REPORT!$A$4:$BZ$100,MATCH($A22,REPORT!$A$4:$A$100,0),MATCH(I$1,REPORT!$A$4:$BZ$4,0)),"")</f>
        <v>-</v>
      </c>
      <c r="J22" s="94" t="str">
        <f t="array" ref="J22">IFERROR(INDEX(REPORT!$A$4:$BZ$100,MATCH($A22,REPORT!$A$4:$A$100,0),MATCH(J$1,REPORT!$A$4:$BZ$4,0)),"")</f>
        <v>-</v>
      </c>
      <c r="K22" s="94" t="str">
        <f t="array" ref="K22">IFERROR(INDEX(REPORT!$A$4:$BZ$100,MATCH($A22,REPORT!$A$4:$A$100,0),MATCH(K$1,REPORT!$A$4:$BZ$4,0)),"")</f>
        <v>-</v>
      </c>
      <c r="L22" s="94" t="str">
        <f t="array" ref="L22">IFERROR(INDEX(REPORT!$A$4:$BZ$100,MATCH($A22,REPORT!$A$4:$A$100,0),MATCH(L$1,REPORT!$A$4:$BZ$4,0)),"")</f>
        <v>-</v>
      </c>
      <c r="M22" s="94" t="str">
        <f t="array" ref="M22">IFERROR(INDEX(REPORT!$A$4:$BZ$100,MATCH($A22,REPORT!$A$4:$A$100,0),MATCH(M$1,REPORT!$A$4:$BZ$4,0)),"")</f>
        <v>-</v>
      </c>
      <c r="N22" s="94" t="str">
        <f t="array" ref="N22">IFERROR(INDEX(REPORT!$A$4:$BZ$100,MATCH($A22,REPORT!$A$4:$A$100,0),MATCH(N$1,REPORT!$A$4:$BZ$4,0)),"")</f>
        <v>-</v>
      </c>
      <c r="O22" s="94" t="str">
        <f t="array" ref="O22">IFERROR(INDEX(REPORT!$A$4:$BZ$100,MATCH($A22,REPORT!$A$4:$A$100,0),MATCH(O$1,REPORT!$A$4:$BZ$4,0)),"")</f>
        <v>-</v>
      </c>
      <c r="P22" s="94" t="str">
        <f t="array" ref="P22">IFERROR(INDEX(REPORT!$A$4:$BZ$100,MATCH($A22,REPORT!$A$4:$A$100,0),MATCH(P$1,REPORT!$A$4:$BZ$4,0)),"")</f>
        <v>-</v>
      </c>
      <c r="Q22" s="94" t="str">
        <f t="array" ref="Q22">IFERROR(INDEX(REPORT!$A$4:$BZ$100,MATCH($A22,REPORT!$A$4:$A$100,0),MATCH(Q$1,REPORT!$A$4:$BZ$4,0)),"")</f>
        <v>-</v>
      </c>
      <c r="R22" s="94" t="str">
        <f t="array" ref="R22">IFERROR(INDEX(REPORT!$A$4:$BZ$100,MATCH($A22,REPORT!$A$4:$A$100,0),MATCH(R$1,REPORT!$A$4:$BZ$4,0)),"")</f>
        <v>-</v>
      </c>
      <c r="S22" s="94" t="str">
        <f t="array" ref="S22">IFERROR(INDEX(REPORT!$A$4:$BZ$100,MATCH($A22,REPORT!$A$4:$A$100,0),MATCH(S$1,REPORT!$A$4:$BZ$4,0)),"")</f>
        <v>-</v>
      </c>
      <c r="T22" s="94" t="str">
        <f t="array" ref="T22">IFERROR(INDEX(REPORT!$A$4:$BZ$100,MATCH($A22,REPORT!$A$4:$A$100,0),MATCH(T$1,REPORT!$A$4:$BZ$4,0)),"")</f>
        <v>-</v>
      </c>
      <c r="U22" s="94" t="str">
        <f t="array" ref="U22">IFERROR(INDEX(REPORT!$A$4:$BZ$100,MATCH($A22,REPORT!$A$4:$A$100,0),MATCH(U$1,REPORT!$A$4:$BZ$4,0)),"")</f>
        <v>-</v>
      </c>
      <c r="V22" s="94" t="str">
        <f t="array" ref="V22">IFERROR(INDEX(REPORT!$A$4:$BZ$100,MATCH($A22,REPORT!$A$4:$A$100,0),MATCH(V$1,REPORT!$A$4:$BZ$4,0)),"")</f>
        <v>-</v>
      </c>
      <c r="W22" s="94" t="str">
        <f t="array" ref="W22">IFERROR(INDEX(REPORT!$A$4:$BZ$100,MATCH($A22,REPORT!$A$4:$A$100,0),MATCH(W$1,REPORT!$A$4:$BZ$4,0)),"")</f>
        <v>-</v>
      </c>
      <c r="X22" s="94" t="str">
        <f t="array" ref="X22">IFERROR(INDEX(REPORT!$A$4:$BZ$100,MATCH($A22,REPORT!$A$4:$A$100,0),MATCH(X$1,REPORT!$A$4:$BZ$4,0)),"")</f>
        <v>-</v>
      </c>
      <c r="Y22" s="94" t="str">
        <f t="array" ref="Y22">IFERROR(INDEX(REPORT!$A$4:$BZ$100,MATCH($A22,REPORT!$A$4:$A$100,0),MATCH(Y$1,REPORT!$A$4:$BZ$4,0)),"")</f>
        <v>-</v>
      </c>
      <c r="Z22" s="94" t="str">
        <f t="array" ref="Z22">IFERROR(INDEX(REPORT!$A$4:$BZ$100,MATCH($A22,REPORT!$A$4:$A$100,0),MATCH(Z$1,REPORT!$A$4:$BZ$4,0)),"")</f>
        <v>-</v>
      </c>
      <c r="AA22" s="94" t="str">
        <f t="array" ref="AA22">IFERROR(INDEX(REPORT!$A$4:$BZ$100,MATCH($A22,REPORT!$A$4:$A$100,0),MATCH(AA$1,REPORT!$A$4:$BZ$4,0)),"")</f>
        <v>-</v>
      </c>
      <c r="AB22" s="94" t="str">
        <f t="array" ref="AB22">IFERROR(INDEX(REPORT!$A$4:$BZ$100,MATCH($A22,REPORT!$A$4:$A$100,0),MATCH(AB$1,REPORT!$A$4:$BZ$4,0)),"")</f>
        <v>-</v>
      </c>
      <c r="AC22" s="94" t="str">
        <f t="array" ref="AC22">IFERROR(INDEX(REPORT!$A$4:$BZ$100,MATCH($A22,REPORT!$A$4:$A$100,0),MATCH(AC$1,REPORT!$A$4:$BZ$4,0)),"")</f>
        <v>-</v>
      </c>
      <c r="AD22" s="94" t="str">
        <f t="array" ref="AD22">IFERROR(INDEX(REPORT!$A$4:$BZ$100,MATCH($A22,REPORT!$A$4:$A$100,0),MATCH(AD$1,REPORT!$A$4:$BZ$4,0)),"")</f>
        <v>-</v>
      </c>
      <c r="AE22" s="94" t="str">
        <f t="array" ref="AE22">IFERROR(INDEX(REPORT!$A$4:$BZ$100,MATCH($A22,REPORT!$A$4:$A$100,0),MATCH(AE$1,REPORT!$A$4:$BZ$4,0)),"")</f>
        <v>-</v>
      </c>
      <c r="AF22" s="94" t="str">
        <f t="array" ref="AF22">IFERROR(INDEX(REPORT!$A$4:$BZ$100,MATCH($A22,REPORT!$A$4:$A$100,0),MATCH(AF$1,REPORT!$A$4:$BZ$4,0)),"")</f>
        <v>-</v>
      </c>
      <c r="AG22" s="94" t="str">
        <f t="array" ref="AG22">IFERROR(INDEX(REPORT!$A$4:$BZ$100,MATCH($A22,REPORT!$A$4:$A$100,0),MATCH(AG$1,REPORT!$A$4:$BZ$4,0)),"")</f>
        <v>-</v>
      </c>
      <c r="AH22" s="94" t="str">
        <f t="array" ref="AH22">IFERROR(INDEX(REPORT!$A$4:$BZ$100,MATCH($A22,REPORT!$A$4:$A$100,0),MATCH(AH$1,REPORT!$A$4:$BZ$4,0)),"")</f>
        <v>-</v>
      </c>
      <c r="AI22" s="94" t="str">
        <f t="array" ref="AI22">IFERROR(INDEX(REPORT!$A$4:$BZ$100,MATCH($A22,REPORT!$A$4:$A$100,0),MATCH(AI$1,REPORT!$A$4:$BZ$4,0)),"")</f>
        <v>-</v>
      </c>
      <c r="AJ22" s="94" t="str">
        <f t="array" ref="AJ22">IFERROR(INDEX(REPORT!$A$4:$BZ$100,MATCH($A22,REPORT!$A$4:$A$100,0),MATCH(AJ$1,REPORT!$A$4:$BZ$4,0)),"")</f>
        <v>-</v>
      </c>
      <c r="AK22" s="94" t="str">
        <f t="array" ref="AK22">IFERROR(INDEX(REPORT!$A$4:$BZ$100,MATCH($A22,REPORT!$A$4:$A$100,0),MATCH(AK$1,REPORT!$A$4:$BZ$4,0)),"")</f>
        <v>-</v>
      </c>
      <c r="AL22" s="94" t="str">
        <f t="array" ref="AL22">IFERROR(INDEX(REPORT!$A$4:$BZ$100,MATCH($A22,REPORT!$A$4:$A$100,0),MATCH(AL$1,REPORT!$A$4:$BZ$4,0)),"")</f>
        <v>-</v>
      </c>
      <c r="AM22" s="94" t="str">
        <f t="array" ref="AM22">IFERROR(INDEX(REPORT!$A$4:$BZ$100,MATCH($A22,REPORT!$A$4:$A$100,0),MATCH(AM$1,REPORT!$A$4:$BZ$4,0)),"")</f>
        <v>-</v>
      </c>
      <c r="AN22" s="94" t="str">
        <f t="array" ref="AN22">IFERROR(INDEX(REPORT!$A$4:$BZ$100,MATCH($A22,REPORT!$A$4:$A$100,0),MATCH(AN$1,REPORT!$A$4:$BZ$4,0)),"")</f>
        <v>-</v>
      </c>
      <c r="AO22" s="94" t="str">
        <f t="array" ref="AO22">IFERROR(INDEX(REPORT!$A$4:$BZ$100,MATCH($A22,REPORT!$A$4:$A$100,0),MATCH(AO$1,REPORT!$A$4:$BZ$4,0)),"")</f>
        <v>-</v>
      </c>
      <c r="AP22" s="94" t="str">
        <f t="array" ref="AP22">IFERROR(INDEX(REPORT!$A$4:$BZ$100,MATCH($A22,REPORT!$A$4:$A$100,0),MATCH(AP$1,REPORT!$A$4:$BZ$4,0)),"")</f>
        <v>-</v>
      </c>
      <c r="AQ22" s="94" t="str">
        <f t="array" ref="AQ22">IFERROR(INDEX(REPORT!$A$4:$BZ$100,MATCH($A22,REPORT!$A$4:$A$100,0),MATCH(AQ$1,REPORT!$A$4:$BZ$4,0)),"")</f>
        <v>-</v>
      </c>
      <c r="AR22" s="94" t="str">
        <f t="array" ref="AR22">IFERROR(INDEX(REPORT!$A$4:$BZ$100,MATCH($A22,REPORT!$A$4:$A$100,0),MATCH(AR$1,REPORT!$A$4:$BZ$4,0)),"")</f>
        <v>-</v>
      </c>
      <c r="AS22" s="94" t="str">
        <f t="array" ref="AS22">IFERROR(INDEX(REPORT!$A$4:$BZ$100,MATCH($A22,REPORT!$A$4:$A$100,0),MATCH(AS$1,REPORT!$A$4:$BZ$4,0)),"")</f>
        <v>-</v>
      </c>
      <c r="AT22" s="94" t="str">
        <f t="array" ref="AT22">IFERROR(INDEX(REPORT!$A$4:$BZ$100,MATCH($A22,REPORT!$A$4:$A$100,0),MATCH(AT$1,REPORT!$A$4:$BZ$4,0)),"")</f>
        <v>-</v>
      </c>
      <c r="AU22" s="94" t="str">
        <f t="array" ref="AU22">IFERROR(INDEX(REPORT!$A$4:$BZ$100,MATCH($A22,REPORT!$A$4:$A$100,0),MATCH(AU$1,REPORT!$A$4:$BZ$4,0)),"")</f>
        <v>-</v>
      </c>
      <c r="AV22" s="94" t="str">
        <f t="array" ref="AV22">IFERROR(INDEX(REPORT!$A$4:$BZ$100,MATCH($A22,REPORT!$A$4:$A$100,0),MATCH(AV$1,REPORT!$A$4:$BZ$4,0)),"")</f>
        <v>-</v>
      </c>
      <c r="AW22" s="94" t="str">
        <f t="array" ref="AW22">IFERROR(INDEX(REPORT!$A$4:$BZ$100,MATCH($A22,REPORT!$A$4:$A$100,0),MATCH(AW$1,REPORT!$A$4:$BZ$4,0)),"")</f>
        <v>-</v>
      </c>
      <c r="AX22" s="94" t="str">
        <f t="array" ref="AX22">IFERROR(INDEX(REPORT!$A$4:$BZ$100,MATCH($A22,REPORT!$A$4:$A$100,0),MATCH(AX$1,REPORT!$A$4:$BZ$4,0)),"")</f>
        <v>-</v>
      </c>
      <c r="AY22" s="94" t="str">
        <f t="array" ref="AY22">IFERROR(INDEX(REPORT!$A$4:$BZ$100,MATCH($A22,REPORT!$A$4:$A$100,0),MATCH(AY$1,REPORT!$A$4:$BZ$4,0)),"")</f>
        <v>-</v>
      </c>
      <c r="AZ22" s="94" t="str">
        <f t="array" ref="AZ22">IFERROR(INDEX(REPORT!$A$4:$BZ$100,MATCH($A22,REPORT!$A$4:$A$100,0),MATCH(AZ$1,REPORT!$A$4:$BZ$4,0)),"")</f>
        <v>-</v>
      </c>
      <c r="BA22" s="94" t="str">
        <f t="array" ref="BA22">IFERROR(INDEX(REPORT!$A$4:$BZ$100,MATCH($A22,REPORT!$A$4:$A$100,0),MATCH(BA$1,REPORT!$A$4:$BZ$4,0)),"")</f>
        <v>-</v>
      </c>
      <c r="BB22" s="94" t="str">
        <f t="array" ref="BB22">IFERROR(INDEX(REPORT!$A$4:$BZ$100,MATCH($A22,REPORT!$A$4:$A$100,0),MATCH(BB$1,REPORT!$A$4:$BZ$4,0)),"")</f>
        <v>-</v>
      </c>
      <c r="BC22" s="94" t="str">
        <f t="array" ref="BC22">IFERROR(INDEX(REPORT!$A$4:$BZ$100,MATCH($A22,REPORT!$A$4:$A$100,0),MATCH(BC$1,REPORT!$A$4:$BZ$4,0)),"")</f>
        <v>-</v>
      </c>
      <c r="BD22" s="94" t="str">
        <f t="array" ref="BD22">IFERROR(INDEX(REPORT!$A$4:$BZ$100,MATCH($A22,REPORT!$A$4:$A$100,0),MATCH(BD$1,REPORT!$A$4:$BZ$4,0)),"")</f>
        <v>-</v>
      </c>
      <c r="BE22" s="94" t="str">
        <f t="array" ref="BE22">IFERROR(INDEX(REPORT!$A$4:$BZ$100,MATCH($A22,REPORT!$A$4:$A$100,0),MATCH(BE$1,REPORT!$A$4:$BZ$4,0)),"")</f>
        <v>-</v>
      </c>
      <c r="BF22" s="94" t="str">
        <f t="array" ref="BF22">IFERROR(INDEX(REPORT!$A$4:$BZ$100,MATCH($A22,REPORT!$A$4:$A$100,0),MATCH(BF$1,REPORT!$A$4:$BZ$4,0)),"")</f>
        <v>-</v>
      </c>
      <c r="BG22" s="94" t="str">
        <f t="array" ref="BG22">IFERROR(INDEX(REPORT!$A$4:$BZ$100,MATCH($A22,REPORT!$A$4:$A$100,0),MATCH(BG$1,REPORT!$A$4:$BZ$4,0)),"")</f>
        <v>-</v>
      </c>
      <c r="BH22" s="9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95" t="str">
        <f>IF(LEN(REPORT!A26)&gt;2,REPORT!A26,"")</f>
        <v>CAR 22</v>
      </c>
      <c r="B23" s="94" t="str">
        <f t="array" ref="B23">IFERROR(INDEX(REPORT!$A$4:$BZ$100,MATCH($A23,REPORT!$A$4:$A$100,0),MATCH(B$1,REPORT!$A$4:$BZ$4,0)),"")</f>
        <v>-</v>
      </c>
      <c r="C23" s="94" t="str">
        <f t="array" ref="C23">IFERROR(INDEX(REPORT!$A$4:$BZ$100,MATCH($A23,REPORT!$A$4:$A$100,0),MATCH(C$1,REPORT!$A$4:$BZ$4,0)),"")</f>
        <v>-</v>
      </c>
      <c r="D23" s="94" t="str">
        <f t="array" ref="D23">IFERROR(INDEX(REPORT!$A$4:$BZ$100,MATCH($A23,REPORT!$A$4:$A$100,0),MATCH(D$1,REPORT!$A$4:$BZ$4,0)),"")</f>
        <v>-</v>
      </c>
      <c r="E23" s="94" t="str">
        <f t="array" ref="E23">IFERROR(INDEX(REPORT!$A$4:$BZ$100,MATCH($A23,REPORT!$A$4:$A$100,0),MATCH(E$1,REPORT!$A$4:$BZ$4,0)),"")</f>
        <v>-</v>
      </c>
      <c r="F23" s="94" t="str">
        <f t="array" ref="F23">IFERROR(INDEX(REPORT!$A$4:$BZ$100,MATCH($A23,REPORT!$A$4:$A$100,0),MATCH(F$1,REPORT!$A$4:$BZ$4,0)),"")</f>
        <v>-</v>
      </c>
      <c r="G23" s="94" t="str">
        <f t="array" ref="G23">IFERROR(INDEX(REPORT!$A$4:$BZ$100,MATCH($A23,REPORT!$A$4:$A$100,0),MATCH(G$1,REPORT!$A$4:$BZ$4,0)),"")</f>
        <v>-</v>
      </c>
      <c r="H23" s="94" t="str">
        <f t="array" ref="H23">IFERROR(INDEX(REPORT!$A$4:$BZ$100,MATCH($A23,REPORT!$A$4:$A$100,0),MATCH(H$1,REPORT!$A$4:$BZ$4,0)),"")</f>
        <v>-</v>
      </c>
      <c r="I23" s="94" t="str">
        <f t="array" ref="I23">IFERROR(INDEX(REPORT!$A$4:$BZ$100,MATCH($A23,REPORT!$A$4:$A$100,0),MATCH(I$1,REPORT!$A$4:$BZ$4,0)),"")</f>
        <v>-</v>
      </c>
      <c r="J23" s="94" t="str">
        <f t="array" ref="J23">IFERROR(INDEX(REPORT!$A$4:$BZ$100,MATCH($A23,REPORT!$A$4:$A$100,0),MATCH(J$1,REPORT!$A$4:$BZ$4,0)),"")</f>
        <v>-</v>
      </c>
      <c r="K23" s="94" t="str">
        <f t="array" ref="K23">IFERROR(INDEX(REPORT!$A$4:$BZ$100,MATCH($A23,REPORT!$A$4:$A$100,0),MATCH(K$1,REPORT!$A$4:$BZ$4,0)),"")</f>
        <v>-</v>
      </c>
      <c r="L23" s="94" t="str">
        <f t="array" ref="L23">IFERROR(INDEX(REPORT!$A$4:$BZ$100,MATCH($A23,REPORT!$A$4:$A$100,0),MATCH(L$1,REPORT!$A$4:$BZ$4,0)),"")</f>
        <v>-</v>
      </c>
      <c r="M23" s="94" t="str">
        <f t="array" ref="M23">IFERROR(INDEX(REPORT!$A$4:$BZ$100,MATCH($A23,REPORT!$A$4:$A$100,0),MATCH(M$1,REPORT!$A$4:$BZ$4,0)),"")</f>
        <v>-</v>
      </c>
      <c r="N23" s="94" t="str">
        <f t="array" ref="N23">IFERROR(INDEX(REPORT!$A$4:$BZ$100,MATCH($A23,REPORT!$A$4:$A$100,0),MATCH(N$1,REPORT!$A$4:$BZ$4,0)),"")</f>
        <v>-</v>
      </c>
      <c r="O23" s="94" t="str">
        <f t="array" ref="O23">IFERROR(INDEX(REPORT!$A$4:$BZ$100,MATCH($A23,REPORT!$A$4:$A$100,0),MATCH(O$1,REPORT!$A$4:$BZ$4,0)),"")</f>
        <v>-</v>
      </c>
      <c r="P23" s="94" t="str">
        <f t="array" ref="P23">IFERROR(INDEX(REPORT!$A$4:$BZ$100,MATCH($A23,REPORT!$A$4:$A$100,0),MATCH(P$1,REPORT!$A$4:$BZ$4,0)),"")</f>
        <v>-</v>
      </c>
      <c r="Q23" s="94" t="str">
        <f t="array" ref="Q23">IFERROR(INDEX(REPORT!$A$4:$BZ$100,MATCH($A23,REPORT!$A$4:$A$100,0),MATCH(Q$1,REPORT!$A$4:$BZ$4,0)),"")</f>
        <v>-</v>
      </c>
      <c r="R23" s="94" t="str">
        <f t="array" ref="R23">IFERROR(INDEX(REPORT!$A$4:$BZ$100,MATCH($A23,REPORT!$A$4:$A$100,0),MATCH(R$1,REPORT!$A$4:$BZ$4,0)),"")</f>
        <v>-</v>
      </c>
      <c r="S23" s="94" t="str">
        <f t="array" ref="S23">IFERROR(INDEX(REPORT!$A$4:$BZ$100,MATCH($A23,REPORT!$A$4:$A$100,0),MATCH(S$1,REPORT!$A$4:$BZ$4,0)),"")</f>
        <v>-</v>
      </c>
      <c r="T23" s="94" t="str">
        <f t="array" ref="T23">IFERROR(INDEX(REPORT!$A$4:$BZ$100,MATCH($A23,REPORT!$A$4:$A$100,0),MATCH(T$1,REPORT!$A$4:$BZ$4,0)),"")</f>
        <v>-</v>
      </c>
      <c r="U23" s="94" t="str">
        <f t="array" ref="U23">IFERROR(INDEX(REPORT!$A$4:$BZ$100,MATCH($A23,REPORT!$A$4:$A$100,0),MATCH(U$1,REPORT!$A$4:$BZ$4,0)),"")</f>
        <v>-</v>
      </c>
      <c r="V23" s="94" t="str">
        <f t="array" ref="V23">IFERROR(INDEX(REPORT!$A$4:$BZ$100,MATCH($A23,REPORT!$A$4:$A$100,0),MATCH(V$1,REPORT!$A$4:$BZ$4,0)),"")</f>
        <v>-</v>
      </c>
      <c r="W23" s="94" t="str">
        <f t="array" ref="W23">IFERROR(INDEX(REPORT!$A$4:$BZ$100,MATCH($A23,REPORT!$A$4:$A$100,0),MATCH(W$1,REPORT!$A$4:$BZ$4,0)),"")</f>
        <v>-</v>
      </c>
      <c r="X23" s="94" t="str">
        <f t="array" ref="X23">IFERROR(INDEX(REPORT!$A$4:$BZ$100,MATCH($A23,REPORT!$A$4:$A$100,0),MATCH(X$1,REPORT!$A$4:$BZ$4,0)),"")</f>
        <v>-</v>
      </c>
      <c r="Y23" s="94" t="str">
        <f t="array" ref="Y23">IFERROR(INDEX(REPORT!$A$4:$BZ$100,MATCH($A23,REPORT!$A$4:$A$100,0),MATCH(Y$1,REPORT!$A$4:$BZ$4,0)),"")</f>
        <v>-</v>
      </c>
      <c r="Z23" s="94" t="str">
        <f t="array" ref="Z23">IFERROR(INDEX(REPORT!$A$4:$BZ$100,MATCH($A23,REPORT!$A$4:$A$100,0),MATCH(Z$1,REPORT!$A$4:$BZ$4,0)),"")</f>
        <v>-</v>
      </c>
      <c r="AA23" s="94" t="str">
        <f t="array" ref="AA23">IFERROR(INDEX(REPORT!$A$4:$BZ$100,MATCH($A23,REPORT!$A$4:$A$100,0),MATCH(AA$1,REPORT!$A$4:$BZ$4,0)),"")</f>
        <v>-</v>
      </c>
      <c r="AB23" s="94" t="str">
        <f t="array" ref="AB23">IFERROR(INDEX(REPORT!$A$4:$BZ$100,MATCH($A23,REPORT!$A$4:$A$100,0),MATCH(AB$1,REPORT!$A$4:$BZ$4,0)),"")</f>
        <v>-</v>
      </c>
      <c r="AC23" s="94" t="str">
        <f t="array" ref="AC23">IFERROR(INDEX(REPORT!$A$4:$BZ$100,MATCH($A23,REPORT!$A$4:$A$100,0),MATCH(AC$1,REPORT!$A$4:$BZ$4,0)),"")</f>
        <v>-</v>
      </c>
      <c r="AD23" s="94" t="str">
        <f t="array" ref="AD23">IFERROR(INDEX(REPORT!$A$4:$BZ$100,MATCH($A23,REPORT!$A$4:$A$100,0),MATCH(AD$1,REPORT!$A$4:$BZ$4,0)),"")</f>
        <v>-</v>
      </c>
      <c r="AE23" s="94" t="str">
        <f t="array" ref="AE23">IFERROR(INDEX(REPORT!$A$4:$BZ$100,MATCH($A23,REPORT!$A$4:$A$100,0),MATCH(AE$1,REPORT!$A$4:$BZ$4,0)),"")</f>
        <v>-</v>
      </c>
      <c r="AF23" s="94" t="str">
        <f t="array" ref="AF23">IFERROR(INDEX(REPORT!$A$4:$BZ$100,MATCH($A23,REPORT!$A$4:$A$100,0),MATCH(AF$1,REPORT!$A$4:$BZ$4,0)),"")</f>
        <v>-</v>
      </c>
      <c r="AG23" s="94" t="str">
        <f t="array" ref="AG23">IFERROR(INDEX(REPORT!$A$4:$BZ$100,MATCH($A23,REPORT!$A$4:$A$100,0),MATCH(AG$1,REPORT!$A$4:$BZ$4,0)),"")</f>
        <v>-</v>
      </c>
      <c r="AH23" s="94" t="str">
        <f t="array" ref="AH23">IFERROR(INDEX(REPORT!$A$4:$BZ$100,MATCH($A23,REPORT!$A$4:$A$100,0),MATCH(AH$1,REPORT!$A$4:$BZ$4,0)),"")</f>
        <v>-</v>
      </c>
      <c r="AI23" s="94" t="str">
        <f t="array" ref="AI23">IFERROR(INDEX(REPORT!$A$4:$BZ$100,MATCH($A23,REPORT!$A$4:$A$100,0),MATCH(AI$1,REPORT!$A$4:$BZ$4,0)),"")</f>
        <v>-</v>
      </c>
      <c r="AJ23" s="94" t="str">
        <f t="array" ref="AJ23">IFERROR(INDEX(REPORT!$A$4:$BZ$100,MATCH($A23,REPORT!$A$4:$A$100,0),MATCH(AJ$1,REPORT!$A$4:$BZ$4,0)),"")</f>
        <v>-</v>
      </c>
      <c r="AK23" s="94" t="str">
        <f t="array" ref="AK23">IFERROR(INDEX(REPORT!$A$4:$BZ$100,MATCH($A23,REPORT!$A$4:$A$100,0),MATCH(AK$1,REPORT!$A$4:$BZ$4,0)),"")</f>
        <v>-</v>
      </c>
      <c r="AL23" s="94" t="str">
        <f t="array" ref="AL23">IFERROR(INDEX(REPORT!$A$4:$BZ$100,MATCH($A23,REPORT!$A$4:$A$100,0),MATCH(AL$1,REPORT!$A$4:$BZ$4,0)),"")</f>
        <v>-</v>
      </c>
      <c r="AM23" s="94" t="str">
        <f t="array" ref="AM23">IFERROR(INDEX(REPORT!$A$4:$BZ$100,MATCH($A23,REPORT!$A$4:$A$100,0),MATCH(AM$1,REPORT!$A$4:$BZ$4,0)),"")</f>
        <v>-</v>
      </c>
      <c r="AN23" s="94" t="str">
        <f t="array" ref="AN23">IFERROR(INDEX(REPORT!$A$4:$BZ$100,MATCH($A23,REPORT!$A$4:$A$100,0),MATCH(AN$1,REPORT!$A$4:$BZ$4,0)),"")</f>
        <v>-</v>
      </c>
      <c r="AO23" s="94" t="str">
        <f t="array" ref="AO23">IFERROR(INDEX(REPORT!$A$4:$BZ$100,MATCH($A23,REPORT!$A$4:$A$100,0),MATCH(AO$1,REPORT!$A$4:$BZ$4,0)),"")</f>
        <v>-</v>
      </c>
      <c r="AP23" s="94" t="str">
        <f t="array" ref="AP23">IFERROR(INDEX(REPORT!$A$4:$BZ$100,MATCH($A23,REPORT!$A$4:$A$100,0),MATCH(AP$1,REPORT!$A$4:$BZ$4,0)),"")</f>
        <v>-</v>
      </c>
      <c r="AQ23" s="94" t="str">
        <f t="array" ref="AQ23">IFERROR(INDEX(REPORT!$A$4:$BZ$100,MATCH($A23,REPORT!$A$4:$A$100,0),MATCH(AQ$1,REPORT!$A$4:$BZ$4,0)),"")</f>
        <v>-</v>
      </c>
      <c r="AR23" s="94" t="str">
        <f t="array" ref="AR23">IFERROR(INDEX(REPORT!$A$4:$BZ$100,MATCH($A23,REPORT!$A$4:$A$100,0),MATCH(AR$1,REPORT!$A$4:$BZ$4,0)),"")</f>
        <v>-</v>
      </c>
      <c r="AS23" s="94" t="str">
        <f t="array" ref="AS23">IFERROR(INDEX(REPORT!$A$4:$BZ$100,MATCH($A23,REPORT!$A$4:$A$100,0),MATCH(AS$1,REPORT!$A$4:$BZ$4,0)),"")</f>
        <v>-</v>
      </c>
      <c r="AT23" s="94" t="str">
        <f t="array" ref="AT23">IFERROR(INDEX(REPORT!$A$4:$BZ$100,MATCH($A23,REPORT!$A$4:$A$100,0),MATCH(AT$1,REPORT!$A$4:$BZ$4,0)),"")</f>
        <v>-</v>
      </c>
      <c r="AU23" s="94" t="str">
        <f t="array" ref="AU23">IFERROR(INDEX(REPORT!$A$4:$BZ$100,MATCH($A23,REPORT!$A$4:$A$100,0),MATCH(AU$1,REPORT!$A$4:$BZ$4,0)),"")</f>
        <v>-</v>
      </c>
      <c r="AV23" s="94" t="str">
        <f t="array" ref="AV23">IFERROR(INDEX(REPORT!$A$4:$BZ$100,MATCH($A23,REPORT!$A$4:$A$100,0),MATCH(AV$1,REPORT!$A$4:$BZ$4,0)),"")</f>
        <v>-</v>
      </c>
      <c r="AW23" s="94" t="str">
        <f t="array" ref="AW23">IFERROR(INDEX(REPORT!$A$4:$BZ$100,MATCH($A23,REPORT!$A$4:$A$100,0),MATCH(AW$1,REPORT!$A$4:$BZ$4,0)),"")</f>
        <v>-</v>
      </c>
      <c r="AX23" s="94" t="str">
        <f t="array" ref="AX23">IFERROR(INDEX(REPORT!$A$4:$BZ$100,MATCH($A23,REPORT!$A$4:$A$100,0),MATCH(AX$1,REPORT!$A$4:$BZ$4,0)),"")</f>
        <v>-</v>
      </c>
      <c r="AY23" s="94" t="str">
        <f t="array" ref="AY23">IFERROR(INDEX(REPORT!$A$4:$BZ$100,MATCH($A23,REPORT!$A$4:$A$100,0),MATCH(AY$1,REPORT!$A$4:$BZ$4,0)),"")</f>
        <v>-</v>
      </c>
      <c r="AZ23" s="94" t="str">
        <f t="array" ref="AZ23">IFERROR(INDEX(REPORT!$A$4:$BZ$100,MATCH($A23,REPORT!$A$4:$A$100,0),MATCH(AZ$1,REPORT!$A$4:$BZ$4,0)),"")</f>
        <v>-</v>
      </c>
      <c r="BA23" s="94" t="str">
        <f t="array" ref="BA23">IFERROR(INDEX(REPORT!$A$4:$BZ$100,MATCH($A23,REPORT!$A$4:$A$100,0),MATCH(BA$1,REPORT!$A$4:$BZ$4,0)),"")</f>
        <v>-</v>
      </c>
      <c r="BB23" s="94" t="str">
        <f t="array" ref="BB23">IFERROR(INDEX(REPORT!$A$4:$BZ$100,MATCH($A23,REPORT!$A$4:$A$100,0),MATCH(BB$1,REPORT!$A$4:$BZ$4,0)),"")</f>
        <v>-</v>
      </c>
      <c r="BC23" s="94" t="str">
        <f t="array" ref="BC23">IFERROR(INDEX(REPORT!$A$4:$BZ$100,MATCH($A23,REPORT!$A$4:$A$100,0),MATCH(BC$1,REPORT!$A$4:$BZ$4,0)),"")</f>
        <v>-</v>
      </c>
      <c r="BD23" s="94" t="str">
        <f t="array" ref="BD23">IFERROR(INDEX(REPORT!$A$4:$BZ$100,MATCH($A23,REPORT!$A$4:$A$100,0),MATCH(BD$1,REPORT!$A$4:$BZ$4,0)),"")</f>
        <v>-</v>
      </c>
      <c r="BE23" s="94" t="str">
        <f t="array" ref="BE23">IFERROR(INDEX(REPORT!$A$4:$BZ$100,MATCH($A23,REPORT!$A$4:$A$100,0),MATCH(BE$1,REPORT!$A$4:$BZ$4,0)),"")</f>
        <v>-</v>
      </c>
      <c r="BF23" s="94" t="str">
        <f t="array" ref="BF23">IFERROR(INDEX(REPORT!$A$4:$BZ$100,MATCH($A23,REPORT!$A$4:$A$100,0),MATCH(BF$1,REPORT!$A$4:$BZ$4,0)),"")</f>
        <v>-</v>
      </c>
      <c r="BG23" s="94" t="str">
        <f t="array" ref="BG23">IFERROR(INDEX(REPORT!$A$4:$BZ$100,MATCH($A23,REPORT!$A$4:$A$100,0),MATCH(BG$1,REPORT!$A$4:$BZ$4,0)),"")</f>
        <v>-</v>
      </c>
      <c r="BH23" s="9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95" t="str">
        <f>IF(LEN(REPORT!A27)&gt;2,REPORT!A27,"")</f>
        <v>CAR 23</v>
      </c>
      <c r="B24" s="94" t="str">
        <f t="array" ref="B24">IFERROR(INDEX(REPORT!$A$4:$BZ$100,MATCH($A24,REPORT!$A$4:$A$100,0),MATCH(B$1,REPORT!$A$4:$BZ$4,0)),"")</f>
        <v>-</v>
      </c>
      <c r="C24" s="94" t="str">
        <f t="array" ref="C24">IFERROR(INDEX(REPORT!$A$4:$BZ$100,MATCH($A24,REPORT!$A$4:$A$100,0),MATCH(C$1,REPORT!$A$4:$BZ$4,0)),"")</f>
        <v>-</v>
      </c>
      <c r="D24" s="94" t="str">
        <f t="array" ref="D24">IFERROR(INDEX(REPORT!$A$4:$BZ$100,MATCH($A24,REPORT!$A$4:$A$100,0),MATCH(D$1,REPORT!$A$4:$BZ$4,0)),"")</f>
        <v>-</v>
      </c>
      <c r="E24" s="94" t="str">
        <f t="array" ref="E24">IFERROR(INDEX(REPORT!$A$4:$BZ$100,MATCH($A24,REPORT!$A$4:$A$100,0),MATCH(E$1,REPORT!$A$4:$BZ$4,0)),"")</f>
        <v>-</v>
      </c>
      <c r="F24" s="94" t="str">
        <f t="array" ref="F24">IFERROR(INDEX(REPORT!$A$4:$BZ$100,MATCH($A24,REPORT!$A$4:$A$100,0),MATCH(F$1,REPORT!$A$4:$BZ$4,0)),"")</f>
        <v>-</v>
      </c>
      <c r="G24" s="94" t="str">
        <f t="array" ref="G24">IFERROR(INDEX(REPORT!$A$4:$BZ$100,MATCH($A24,REPORT!$A$4:$A$100,0),MATCH(G$1,REPORT!$A$4:$BZ$4,0)),"")</f>
        <v>-</v>
      </c>
      <c r="H24" s="94" t="str">
        <f t="array" ref="H24">IFERROR(INDEX(REPORT!$A$4:$BZ$100,MATCH($A24,REPORT!$A$4:$A$100,0),MATCH(H$1,REPORT!$A$4:$BZ$4,0)),"")</f>
        <v>-</v>
      </c>
      <c r="I24" s="94" t="str">
        <f t="array" ref="I24">IFERROR(INDEX(REPORT!$A$4:$BZ$100,MATCH($A24,REPORT!$A$4:$A$100,0),MATCH(I$1,REPORT!$A$4:$BZ$4,0)),"")</f>
        <v>-</v>
      </c>
      <c r="J24" s="94" t="str">
        <f t="array" ref="J24">IFERROR(INDEX(REPORT!$A$4:$BZ$100,MATCH($A24,REPORT!$A$4:$A$100,0),MATCH(J$1,REPORT!$A$4:$BZ$4,0)),"")</f>
        <v>-</v>
      </c>
      <c r="K24" s="94" t="str">
        <f t="array" ref="K24">IFERROR(INDEX(REPORT!$A$4:$BZ$100,MATCH($A24,REPORT!$A$4:$A$100,0),MATCH(K$1,REPORT!$A$4:$BZ$4,0)),"")</f>
        <v>-</v>
      </c>
      <c r="L24" s="94" t="str">
        <f t="array" ref="L24">IFERROR(INDEX(REPORT!$A$4:$BZ$100,MATCH($A24,REPORT!$A$4:$A$100,0),MATCH(L$1,REPORT!$A$4:$BZ$4,0)),"")</f>
        <v>-</v>
      </c>
      <c r="M24" s="94" t="str">
        <f t="array" ref="M24">IFERROR(INDEX(REPORT!$A$4:$BZ$100,MATCH($A24,REPORT!$A$4:$A$100,0),MATCH(M$1,REPORT!$A$4:$BZ$4,0)),"")</f>
        <v>-</v>
      </c>
      <c r="N24" s="94" t="str">
        <f t="array" ref="N24">IFERROR(INDEX(REPORT!$A$4:$BZ$100,MATCH($A24,REPORT!$A$4:$A$100,0),MATCH(N$1,REPORT!$A$4:$BZ$4,0)),"")</f>
        <v>-</v>
      </c>
      <c r="O24" s="94" t="str">
        <f t="array" ref="O24">IFERROR(INDEX(REPORT!$A$4:$BZ$100,MATCH($A24,REPORT!$A$4:$A$100,0),MATCH(O$1,REPORT!$A$4:$BZ$4,0)),"")</f>
        <v>-</v>
      </c>
      <c r="P24" s="94" t="str">
        <f t="array" ref="P24">IFERROR(INDEX(REPORT!$A$4:$BZ$100,MATCH($A24,REPORT!$A$4:$A$100,0),MATCH(P$1,REPORT!$A$4:$BZ$4,0)),"")</f>
        <v>-</v>
      </c>
      <c r="Q24" s="94" t="str">
        <f t="array" ref="Q24">IFERROR(INDEX(REPORT!$A$4:$BZ$100,MATCH($A24,REPORT!$A$4:$A$100,0),MATCH(Q$1,REPORT!$A$4:$BZ$4,0)),"")</f>
        <v>-</v>
      </c>
      <c r="R24" s="94" t="str">
        <f t="array" ref="R24">IFERROR(INDEX(REPORT!$A$4:$BZ$100,MATCH($A24,REPORT!$A$4:$A$100,0),MATCH(R$1,REPORT!$A$4:$BZ$4,0)),"")</f>
        <v>-</v>
      </c>
      <c r="S24" s="94" t="str">
        <f t="array" ref="S24">IFERROR(INDEX(REPORT!$A$4:$BZ$100,MATCH($A24,REPORT!$A$4:$A$100,0),MATCH(S$1,REPORT!$A$4:$BZ$4,0)),"")</f>
        <v>-</v>
      </c>
      <c r="T24" s="94" t="str">
        <f t="array" ref="T24">IFERROR(INDEX(REPORT!$A$4:$BZ$100,MATCH($A24,REPORT!$A$4:$A$100,0),MATCH(T$1,REPORT!$A$4:$BZ$4,0)),"")</f>
        <v>-</v>
      </c>
      <c r="U24" s="94" t="str">
        <f t="array" ref="U24">IFERROR(INDEX(REPORT!$A$4:$BZ$100,MATCH($A24,REPORT!$A$4:$A$100,0),MATCH(U$1,REPORT!$A$4:$BZ$4,0)),"")</f>
        <v>-</v>
      </c>
      <c r="V24" s="94" t="str">
        <f t="array" ref="V24">IFERROR(INDEX(REPORT!$A$4:$BZ$100,MATCH($A24,REPORT!$A$4:$A$100,0),MATCH(V$1,REPORT!$A$4:$BZ$4,0)),"")</f>
        <v>-</v>
      </c>
      <c r="W24" s="94" t="str">
        <f t="array" ref="W24">IFERROR(INDEX(REPORT!$A$4:$BZ$100,MATCH($A24,REPORT!$A$4:$A$100,0),MATCH(W$1,REPORT!$A$4:$BZ$4,0)),"")</f>
        <v>-</v>
      </c>
      <c r="X24" s="94" t="str">
        <f t="array" ref="X24">IFERROR(INDEX(REPORT!$A$4:$BZ$100,MATCH($A24,REPORT!$A$4:$A$100,0),MATCH(X$1,REPORT!$A$4:$BZ$4,0)),"")</f>
        <v>-</v>
      </c>
      <c r="Y24" s="94" t="str">
        <f t="array" ref="Y24">IFERROR(INDEX(REPORT!$A$4:$BZ$100,MATCH($A24,REPORT!$A$4:$A$100,0),MATCH(Y$1,REPORT!$A$4:$BZ$4,0)),"")</f>
        <v>-</v>
      </c>
      <c r="Z24" s="94" t="str">
        <f t="array" ref="Z24">IFERROR(INDEX(REPORT!$A$4:$BZ$100,MATCH($A24,REPORT!$A$4:$A$100,0),MATCH(Z$1,REPORT!$A$4:$BZ$4,0)),"")</f>
        <v>-</v>
      </c>
      <c r="AA24" s="94" t="str">
        <f t="array" ref="AA24">IFERROR(INDEX(REPORT!$A$4:$BZ$100,MATCH($A24,REPORT!$A$4:$A$100,0),MATCH(AA$1,REPORT!$A$4:$BZ$4,0)),"")</f>
        <v>-</v>
      </c>
      <c r="AB24" s="94" t="str">
        <f t="array" ref="AB24">IFERROR(INDEX(REPORT!$A$4:$BZ$100,MATCH($A24,REPORT!$A$4:$A$100,0),MATCH(AB$1,REPORT!$A$4:$BZ$4,0)),"")</f>
        <v>-</v>
      </c>
      <c r="AC24" s="94" t="str">
        <f t="array" ref="AC24">IFERROR(INDEX(REPORT!$A$4:$BZ$100,MATCH($A24,REPORT!$A$4:$A$100,0),MATCH(AC$1,REPORT!$A$4:$BZ$4,0)),"")</f>
        <v>-</v>
      </c>
      <c r="AD24" s="94" t="str">
        <f t="array" ref="AD24">IFERROR(INDEX(REPORT!$A$4:$BZ$100,MATCH($A24,REPORT!$A$4:$A$100,0),MATCH(AD$1,REPORT!$A$4:$BZ$4,0)),"")</f>
        <v>-</v>
      </c>
      <c r="AE24" s="94" t="str">
        <f t="array" ref="AE24">IFERROR(INDEX(REPORT!$A$4:$BZ$100,MATCH($A24,REPORT!$A$4:$A$100,0),MATCH(AE$1,REPORT!$A$4:$BZ$4,0)),"")</f>
        <v>-</v>
      </c>
      <c r="AF24" s="94" t="str">
        <f t="array" ref="AF24">IFERROR(INDEX(REPORT!$A$4:$BZ$100,MATCH($A24,REPORT!$A$4:$A$100,0),MATCH(AF$1,REPORT!$A$4:$BZ$4,0)),"")</f>
        <v>-</v>
      </c>
      <c r="AG24" s="94" t="str">
        <f t="array" ref="AG24">IFERROR(INDEX(REPORT!$A$4:$BZ$100,MATCH($A24,REPORT!$A$4:$A$100,0),MATCH(AG$1,REPORT!$A$4:$BZ$4,0)),"")</f>
        <v>-</v>
      </c>
      <c r="AH24" s="94" t="str">
        <f t="array" ref="AH24">IFERROR(INDEX(REPORT!$A$4:$BZ$100,MATCH($A24,REPORT!$A$4:$A$100,0),MATCH(AH$1,REPORT!$A$4:$BZ$4,0)),"")</f>
        <v>-</v>
      </c>
      <c r="AI24" s="94" t="str">
        <f t="array" ref="AI24">IFERROR(INDEX(REPORT!$A$4:$BZ$100,MATCH($A24,REPORT!$A$4:$A$100,0),MATCH(AI$1,REPORT!$A$4:$BZ$4,0)),"")</f>
        <v>-</v>
      </c>
      <c r="AJ24" s="94" t="str">
        <f t="array" ref="AJ24">IFERROR(INDEX(REPORT!$A$4:$BZ$100,MATCH($A24,REPORT!$A$4:$A$100,0),MATCH(AJ$1,REPORT!$A$4:$BZ$4,0)),"")</f>
        <v>-</v>
      </c>
      <c r="AK24" s="94" t="str">
        <f t="array" ref="AK24">IFERROR(INDEX(REPORT!$A$4:$BZ$100,MATCH($A24,REPORT!$A$4:$A$100,0),MATCH(AK$1,REPORT!$A$4:$BZ$4,0)),"")</f>
        <v>-</v>
      </c>
      <c r="AL24" s="94" t="str">
        <f t="array" ref="AL24">IFERROR(INDEX(REPORT!$A$4:$BZ$100,MATCH($A24,REPORT!$A$4:$A$100,0),MATCH(AL$1,REPORT!$A$4:$BZ$4,0)),"")</f>
        <v>-</v>
      </c>
      <c r="AM24" s="94" t="str">
        <f t="array" ref="AM24">IFERROR(INDEX(REPORT!$A$4:$BZ$100,MATCH($A24,REPORT!$A$4:$A$100,0),MATCH(AM$1,REPORT!$A$4:$BZ$4,0)),"")</f>
        <v>-</v>
      </c>
      <c r="AN24" s="94" t="str">
        <f t="array" ref="AN24">IFERROR(INDEX(REPORT!$A$4:$BZ$100,MATCH($A24,REPORT!$A$4:$A$100,0),MATCH(AN$1,REPORT!$A$4:$BZ$4,0)),"")</f>
        <v>-</v>
      </c>
      <c r="AO24" s="94" t="str">
        <f t="array" ref="AO24">IFERROR(INDEX(REPORT!$A$4:$BZ$100,MATCH($A24,REPORT!$A$4:$A$100,0),MATCH(AO$1,REPORT!$A$4:$BZ$4,0)),"")</f>
        <v>-</v>
      </c>
      <c r="AP24" s="94" t="str">
        <f t="array" ref="AP24">IFERROR(INDEX(REPORT!$A$4:$BZ$100,MATCH($A24,REPORT!$A$4:$A$100,0),MATCH(AP$1,REPORT!$A$4:$BZ$4,0)),"")</f>
        <v>-</v>
      </c>
      <c r="AQ24" s="94" t="str">
        <f t="array" ref="AQ24">IFERROR(INDEX(REPORT!$A$4:$BZ$100,MATCH($A24,REPORT!$A$4:$A$100,0),MATCH(AQ$1,REPORT!$A$4:$BZ$4,0)),"")</f>
        <v>-</v>
      </c>
      <c r="AR24" s="94" t="str">
        <f t="array" ref="AR24">IFERROR(INDEX(REPORT!$A$4:$BZ$100,MATCH($A24,REPORT!$A$4:$A$100,0),MATCH(AR$1,REPORT!$A$4:$BZ$4,0)),"")</f>
        <v>-</v>
      </c>
      <c r="AS24" s="94" t="str">
        <f t="array" ref="AS24">IFERROR(INDEX(REPORT!$A$4:$BZ$100,MATCH($A24,REPORT!$A$4:$A$100,0),MATCH(AS$1,REPORT!$A$4:$BZ$4,0)),"")</f>
        <v>-</v>
      </c>
      <c r="AT24" s="94" t="str">
        <f t="array" ref="AT24">IFERROR(INDEX(REPORT!$A$4:$BZ$100,MATCH($A24,REPORT!$A$4:$A$100,0),MATCH(AT$1,REPORT!$A$4:$BZ$4,0)),"")</f>
        <v>-</v>
      </c>
      <c r="AU24" s="94" t="str">
        <f t="array" ref="AU24">IFERROR(INDEX(REPORT!$A$4:$BZ$100,MATCH($A24,REPORT!$A$4:$A$100,0),MATCH(AU$1,REPORT!$A$4:$BZ$4,0)),"")</f>
        <v>-</v>
      </c>
      <c r="AV24" s="94" t="str">
        <f t="array" ref="AV24">IFERROR(INDEX(REPORT!$A$4:$BZ$100,MATCH($A24,REPORT!$A$4:$A$100,0),MATCH(AV$1,REPORT!$A$4:$BZ$4,0)),"")</f>
        <v>-</v>
      </c>
      <c r="AW24" s="94" t="str">
        <f t="array" ref="AW24">IFERROR(INDEX(REPORT!$A$4:$BZ$100,MATCH($A24,REPORT!$A$4:$A$100,0),MATCH(AW$1,REPORT!$A$4:$BZ$4,0)),"")</f>
        <v>-</v>
      </c>
      <c r="AX24" s="94" t="str">
        <f t="array" ref="AX24">IFERROR(INDEX(REPORT!$A$4:$BZ$100,MATCH($A24,REPORT!$A$4:$A$100,0),MATCH(AX$1,REPORT!$A$4:$BZ$4,0)),"")</f>
        <v>-</v>
      </c>
      <c r="AY24" s="94" t="str">
        <f t="array" ref="AY24">IFERROR(INDEX(REPORT!$A$4:$BZ$100,MATCH($A24,REPORT!$A$4:$A$100,0),MATCH(AY$1,REPORT!$A$4:$BZ$4,0)),"")</f>
        <v>-</v>
      </c>
      <c r="AZ24" s="94" t="str">
        <f t="array" ref="AZ24">IFERROR(INDEX(REPORT!$A$4:$BZ$100,MATCH($A24,REPORT!$A$4:$A$100,0),MATCH(AZ$1,REPORT!$A$4:$BZ$4,0)),"")</f>
        <v>-</v>
      </c>
      <c r="BA24" s="94" t="str">
        <f t="array" ref="BA24">IFERROR(INDEX(REPORT!$A$4:$BZ$100,MATCH($A24,REPORT!$A$4:$A$100,0),MATCH(BA$1,REPORT!$A$4:$BZ$4,0)),"")</f>
        <v>-</v>
      </c>
      <c r="BB24" s="94" t="str">
        <f t="array" ref="BB24">IFERROR(INDEX(REPORT!$A$4:$BZ$100,MATCH($A24,REPORT!$A$4:$A$100,0),MATCH(BB$1,REPORT!$A$4:$BZ$4,0)),"")</f>
        <v>-</v>
      </c>
      <c r="BC24" s="94" t="str">
        <f t="array" ref="BC24">IFERROR(INDEX(REPORT!$A$4:$BZ$100,MATCH($A24,REPORT!$A$4:$A$100,0),MATCH(BC$1,REPORT!$A$4:$BZ$4,0)),"")</f>
        <v>-</v>
      </c>
      <c r="BD24" s="94" t="str">
        <f t="array" ref="BD24">IFERROR(INDEX(REPORT!$A$4:$BZ$100,MATCH($A24,REPORT!$A$4:$A$100,0),MATCH(BD$1,REPORT!$A$4:$BZ$4,0)),"")</f>
        <v>-</v>
      </c>
      <c r="BE24" s="94" t="str">
        <f t="array" ref="BE24">IFERROR(INDEX(REPORT!$A$4:$BZ$100,MATCH($A24,REPORT!$A$4:$A$100,0),MATCH(BE$1,REPORT!$A$4:$BZ$4,0)),"")</f>
        <v>-</v>
      </c>
      <c r="BF24" s="94" t="str">
        <f t="array" ref="BF24">IFERROR(INDEX(REPORT!$A$4:$BZ$100,MATCH($A24,REPORT!$A$4:$A$100,0),MATCH(BF$1,REPORT!$A$4:$BZ$4,0)),"")</f>
        <v>-</v>
      </c>
      <c r="BG24" s="94" t="str">
        <f t="array" ref="BG24">IFERROR(INDEX(REPORT!$A$4:$BZ$100,MATCH($A24,REPORT!$A$4:$A$100,0),MATCH(BG$1,REPORT!$A$4:$BZ$4,0)),"")</f>
        <v>-</v>
      </c>
      <c r="BH24" s="9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95" t="str">
        <f>IF(LEN(REPORT!A28)&gt;2,REPORT!A28,"")</f>
        <v>CAR 24</v>
      </c>
      <c r="B25" s="94" t="str">
        <f t="array" ref="B25">IFERROR(INDEX(REPORT!$A$4:$BZ$100,MATCH($A25,REPORT!$A$4:$A$100,0),MATCH(B$1,REPORT!$A$4:$BZ$4,0)),"")</f>
        <v>-</v>
      </c>
      <c r="C25" s="94" t="str">
        <f t="array" ref="C25">IFERROR(INDEX(REPORT!$A$4:$BZ$100,MATCH($A25,REPORT!$A$4:$A$100,0),MATCH(C$1,REPORT!$A$4:$BZ$4,0)),"")</f>
        <v>-</v>
      </c>
      <c r="D25" s="94" t="str">
        <f t="array" ref="D25">IFERROR(INDEX(REPORT!$A$4:$BZ$100,MATCH($A25,REPORT!$A$4:$A$100,0),MATCH(D$1,REPORT!$A$4:$BZ$4,0)),"")</f>
        <v>-</v>
      </c>
      <c r="E25" s="94" t="str">
        <f t="array" ref="E25">IFERROR(INDEX(REPORT!$A$4:$BZ$100,MATCH($A25,REPORT!$A$4:$A$100,0),MATCH(E$1,REPORT!$A$4:$BZ$4,0)),"")</f>
        <v>-</v>
      </c>
      <c r="F25" s="94" t="str">
        <f t="array" ref="F25">IFERROR(INDEX(REPORT!$A$4:$BZ$100,MATCH($A25,REPORT!$A$4:$A$100,0),MATCH(F$1,REPORT!$A$4:$BZ$4,0)),"")</f>
        <v>-</v>
      </c>
      <c r="G25" s="94" t="str">
        <f t="array" ref="G25">IFERROR(INDEX(REPORT!$A$4:$BZ$100,MATCH($A25,REPORT!$A$4:$A$100,0),MATCH(G$1,REPORT!$A$4:$BZ$4,0)),"")</f>
        <v>-</v>
      </c>
      <c r="H25" s="94" t="str">
        <f t="array" ref="H25">IFERROR(INDEX(REPORT!$A$4:$BZ$100,MATCH($A25,REPORT!$A$4:$A$100,0),MATCH(H$1,REPORT!$A$4:$BZ$4,0)),"")</f>
        <v>-</v>
      </c>
      <c r="I25" s="94" t="str">
        <f t="array" ref="I25">IFERROR(INDEX(REPORT!$A$4:$BZ$100,MATCH($A25,REPORT!$A$4:$A$100,0),MATCH(I$1,REPORT!$A$4:$BZ$4,0)),"")</f>
        <v>-</v>
      </c>
      <c r="J25" s="94" t="str">
        <f t="array" ref="J25">IFERROR(INDEX(REPORT!$A$4:$BZ$100,MATCH($A25,REPORT!$A$4:$A$100,0),MATCH(J$1,REPORT!$A$4:$BZ$4,0)),"")</f>
        <v>-</v>
      </c>
      <c r="K25" s="94" t="str">
        <f t="array" ref="K25">IFERROR(INDEX(REPORT!$A$4:$BZ$100,MATCH($A25,REPORT!$A$4:$A$100,0),MATCH(K$1,REPORT!$A$4:$BZ$4,0)),"")</f>
        <v>-</v>
      </c>
      <c r="L25" s="94" t="str">
        <f t="array" ref="L25">IFERROR(INDEX(REPORT!$A$4:$BZ$100,MATCH($A25,REPORT!$A$4:$A$100,0),MATCH(L$1,REPORT!$A$4:$BZ$4,0)),"")</f>
        <v>-</v>
      </c>
      <c r="M25" s="94" t="str">
        <f t="array" ref="M25">IFERROR(INDEX(REPORT!$A$4:$BZ$100,MATCH($A25,REPORT!$A$4:$A$100,0),MATCH(M$1,REPORT!$A$4:$BZ$4,0)),"")</f>
        <v>-</v>
      </c>
      <c r="N25" s="94" t="str">
        <f t="array" ref="N25">IFERROR(INDEX(REPORT!$A$4:$BZ$100,MATCH($A25,REPORT!$A$4:$A$100,0),MATCH(N$1,REPORT!$A$4:$BZ$4,0)),"")</f>
        <v>-</v>
      </c>
      <c r="O25" s="94" t="str">
        <f t="array" ref="O25">IFERROR(INDEX(REPORT!$A$4:$BZ$100,MATCH($A25,REPORT!$A$4:$A$100,0),MATCH(O$1,REPORT!$A$4:$BZ$4,0)),"")</f>
        <v>-</v>
      </c>
      <c r="P25" s="94" t="str">
        <f t="array" ref="P25">IFERROR(INDEX(REPORT!$A$4:$BZ$100,MATCH($A25,REPORT!$A$4:$A$100,0),MATCH(P$1,REPORT!$A$4:$BZ$4,0)),"")</f>
        <v>-</v>
      </c>
      <c r="Q25" s="94" t="str">
        <f t="array" ref="Q25">IFERROR(INDEX(REPORT!$A$4:$BZ$100,MATCH($A25,REPORT!$A$4:$A$100,0),MATCH(Q$1,REPORT!$A$4:$BZ$4,0)),"")</f>
        <v>-</v>
      </c>
      <c r="R25" s="94" t="str">
        <f t="array" ref="R25">IFERROR(INDEX(REPORT!$A$4:$BZ$100,MATCH($A25,REPORT!$A$4:$A$100,0),MATCH(R$1,REPORT!$A$4:$BZ$4,0)),"")</f>
        <v>-</v>
      </c>
      <c r="S25" s="94" t="str">
        <f t="array" ref="S25">IFERROR(INDEX(REPORT!$A$4:$BZ$100,MATCH($A25,REPORT!$A$4:$A$100,0),MATCH(S$1,REPORT!$A$4:$BZ$4,0)),"")</f>
        <v>-</v>
      </c>
      <c r="T25" s="94" t="str">
        <f t="array" ref="T25">IFERROR(INDEX(REPORT!$A$4:$BZ$100,MATCH($A25,REPORT!$A$4:$A$100,0),MATCH(T$1,REPORT!$A$4:$BZ$4,0)),"")</f>
        <v>-</v>
      </c>
      <c r="U25" s="94" t="str">
        <f t="array" ref="U25">IFERROR(INDEX(REPORT!$A$4:$BZ$100,MATCH($A25,REPORT!$A$4:$A$100,0),MATCH(U$1,REPORT!$A$4:$BZ$4,0)),"")</f>
        <v>-</v>
      </c>
      <c r="V25" s="94" t="str">
        <f t="array" ref="V25">IFERROR(INDEX(REPORT!$A$4:$BZ$100,MATCH($A25,REPORT!$A$4:$A$100,0),MATCH(V$1,REPORT!$A$4:$BZ$4,0)),"")</f>
        <v>-</v>
      </c>
      <c r="W25" s="94" t="str">
        <f t="array" ref="W25">IFERROR(INDEX(REPORT!$A$4:$BZ$100,MATCH($A25,REPORT!$A$4:$A$100,0),MATCH(W$1,REPORT!$A$4:$BZ$4,0)),"")</f>
        <v>-</v>
      </c>
      <c r="X25" s="94" t="str">
        <f t="array" ref="X25">IFERROR(INDEX(REPORT!$A$4:$BZ$100,MATCH($A25,REPORT!$A$4:$A$100,0),MATCH(X$1,REPORT!$A$4:$BZ$4,0)),"")</f>
        <v>-</v>
      </c>
      <c r="Y25" s="94" t="str">
        <f t="array" ref="Y25">IFERROR(INDEX(REPORT!$A$4:$BZ$100,MATCH($A25,REPORT!$A$4:$A$100,0),MATCH(Y$1,REPORT!$A$4:$BZ$4,0)),"")</f>
        <v>-</v>
      </c>
      <c r="Z25" s="94" t="str">
        <f t="array" ref="Z25">IFERROR(INDEX(REPORT!$A$4:$BZ$100,MATCH($A25,REPORT!$A$4:$A$100,0),MATCH(Z$1,REPORT!$A$4:$BZ$4,0)),"")</f>
        <v>-</v>
      </c>
      <c r="AA25" s="94" t="str">
        <f t="array" ref="AA25">IFERROR(INDEX(REPORT!$A$4:$BZ$100,MATCH($A25,REPORT!$A$4:$A$100,0),MATCH(AA$1,REPORT!$A$4:$BZ$4,0)),"")</f>
        <v>-</v>
      </c>
      <c r="AB25" s="94" t="str">
        <f t="array" ref="AB25">IFERROR(INDEX(REPORT!$A$4:$BZ$100,MATCH($A25,REPORT!$A$4:$A$100,0),MATCH(AB$1,REPORT!$A$4:$BZ$4,0)),"")</f>
        <v>-</v>
      </c>
      <c r="AC25" s="94" t="str">
        <f t="array" ref="AC25">IFERROR(INDEX(REPORT!$A$4:$BZ$100,MATCH($A25,REPORT!$A$4:$A$100,0),MATCH(AC$1,REPORT!$A$4:$BZ$4,0)),"")</f>
        <v>-</v>
      </c>
      <c r="AD25" s="94" t="str">
        <f t="array" ref="AD25">IFERROR(INDEX(REPORT!$A$4:$BZ$100,MATCH($A25,REPORT!$A$4:$A$100,0),MATCH(AD$1,REPORT!$A$4:$BZ$4,0)),"")</f>
        <v>-</v>
      </c>
      <c r="AE25" s="94" t="str">
        <f t="array" ref="AE25">IFERROR(INDEX(REPORT!$A$4:$BZ$100,MATCH($A25,REPORT!$A$4:$A$100,0),MATCH(AE$1,REPORT!$A$4:$BZ$4,0)),"")</f>
        <v>-</v>
      </c>
      <c r="AF25" s="94" t="str">
        <f t="array" ref="AF25">IFERROR(INDEX(REPORT!$A$4:$BZ$100,MATCH($A25,REPORT!$A$4:$A$100,0),MATCH(AF$1,REPORT!$A$4:$BZ$4,0)),"")</f>
        <v>-</v>
      </c>
      <c r="AG25" s="94" t="str">
        <f t="array" ref="AG25">IFERROR(INDEX(REPORT!$A$4:$BZ$100,MATCH($A25,REPORT!$A$4:$A$100,0),MATCH(AG$1,REPORT!$A$4:$BZ$4,0)),"")</f>
        <v>-</v>
      </c>
      <c r="AH25" s="94" t="str">
        <f t="array" ref="AH25">IFERROR(INDEX(REPORT!$A$4:$BZ$100,MATCH($A25,REPORT!$A$4:$A$100,0),MATCH(AH$1,REPORT!$A$4:$BZ$4,0)),"")</f>
        <v>-</v>
      </c>
      <c r="AI25" s="94" t="str">
        <f t="array" ref="AI25">IFERROR(INDEX(REPORT!$A$4:$BZ$100,MATCH($A25,REPORT!$A$4:$A$100,0),MATCH(AI$1,REPORT!$A$4:$BZ$4,0)),"")</f>
        <v>-</v>
      </c>
      <c r="AJ25" s="94" t="str">
        <f t="array" ref="AJ25">IFERROR(INDEX(REPORT!$A$4:$BZ$100,MATCH($A25,REPORT!$A$4:$A$100,0),MATCH(AJ$1,REPORT!$A$4:$BZ$4,0)),"")</f>
        <v>-</v>
      </c>
      <c r="AK25" s="94" t="str">
        <f t="array" ref="AK25">IFERROR(INDEX(REPORT!$A$4:$BZ$100,MATCH($A25,REPORT!$A$4:$A$100,0),MATCH(AK$1,REPORT!$A$4:$BZ$4,0)),"")</f>
        <v>-</v>
      </c>
      <c r="AL25" s="94" t="str">
        <f t="array" ref="AL25">IFERROR(INDEX(REPORT!$A$4:$BZ$100,MATCH($A25,REPORT!$A$4:$A$100,0),MATCH(AL$1,REPORT!$A$4:$BZ$4,0)),"")</f>
        <v>-</v>
      </c>
      <c r="AM25" s="94" t="str">
        <f t="array" ref="AM25">IFERROR(INDEX(REPORT!$A$4:$BZ$100,MATCH($A25,REPORT!$A$4:$A$100,0),MATCH(AM$1,REPORT!$A$4:$BZ$4,0)),"")</f>
        <v>-</v>
      </c>
      <c r="AN25" s="94" t="str">
        <f t="array" ref="AN25">IFERROR(INDEX(REPORT!$A$4:$BZ$100,MATCH($A25,REPORT!$A$4:$A$100,0),MATCH(AN$1,REPORT!$A$4:$BZ$4,0)),"")</f>
        <v>-</v>
      </c>
      <c r="AO25" s="94" t="str">
        <f t="array" ref="AO25">IFERROR(INDEX(REPORT!$A$4:$BZ$100,MATCH($A25,REPORT!$A$4:$A$100,0),MATCH(AO$1,REPORT!$A$4:$BZ$4,0)),"")</f>
        <v>-</v>
      </c>
      <c r="AP25" s="94" t="str">
        <f t="array" ref="AP25">IFERROR(INDEX(REPORT!$A$4:$BZ$100,MATCH($A25,REPORT!$A$4:$A$100,0),MATCH(AP$1,REPORT!$A$4:$BZ$4,0)),"")</f>
        <v>-</v>
      </c>
      <c r="AQ25" s="94" t="str">
        <f t="array" ref="AQ25">IFERROR(INDEX(REPORT!$A$4:$BZ$100,MATCH($A25,REPORT!$A$4:$A$100,0),MATCH(AQ$1,REPORT!$A$4:$BZ$4,0)),"")</f>
        <v>-</v>
      </c>
      <c r="AR25" s="94" t="str">
        <f t="array" ref="AR25">IFERROR(INDEX(REPORT!$A$4:$BZ$100,MATCH($A25,REPORT!$A$4:$A$100,0),MATCH(AR$1,REPORT!$A$4:$BZ$4,0)),"")</f>
        <v>-</v>
      </c>
      <c r="AS25" s="94" t="str">
        <f t="array" ref="AS25">IFERROR(INDEX(REPORT!$A$4:$BZ$100,MATCH($A25,REPORT!$A$4:$A$100,0),MATCH(AS$1,REPORT!$A$4:$BZ$4,0)),"")</f>
        <v>-</v>
      </c>
      <c r="AT25" s="94" t="str">
        <f t="array" ref="AT25">IFERROR(INDEX(REPORT!$A$4:$BZ$100,MATCH($A25,REPORT!$A$4:$A$100,0),MATCH(AT$1,REPORT!$A$4:$BZ$4,0)),"")</f>
        <v>-</v>
      </c>
      <c r="AU25" s="94" t="str">
        <f t="array" ref="AU25">IFERROR(INDEX(REPORT!$A$4:$BZ$100,MATCH($A25,REPORT!$A$4:$A$100,0),MATCH(AU$1,REPORT!$A$4:$BZ$4,0)),"")</f>
        <v>-</v>
      </c>
      <c r="AV25" s="94" t="str">
        <f t="array" ref="AV25">IFERROR(INDEX(REPORT!$A$4:$BZ$100,MATCH($A25,REPORT!$A$4:$A$100,0),MATCH(AV$1,REPORT!$A$4:$BZ$4,0)),"")</f>
        <v>-</v>
      </c>
      <c r="AW25" s="94" t="str">
        <f t="array" ref="AW25">IFERROR(INDEX(REPORT!$A$4:$BZ$100,MATCH($A25,REPORT!$A$4:$A$100,0),MATCH(AW$1,REPORT!$A$4:$BZ$4,0)),"")</f>
        <v>-</v>
      </c>
      <c r="AX25" s="94" t="str">
        <f t="array" ref="AX25">IFERROR(INDEX(REPORT!$A$4:$BZ$100,MATCH($A25,REPORT!$A$4:$A$100,0),MATCH(AX$1,REPORT!$A$4:$BZ$4,0)),"")</f>
        <v>-</v>
      </c>
      <c r="AY25" s="94" t="str">
        <f t="array" ref="AY25">IFERROR(INDEX(REPORT!$A$4:$BZ$100,MATCH($A25,REPORT!$A$4:$A$100,0),MATCH(AY$1,REPORT!$A$4:$BZ$4,0)),"")</f>
        <v>-</v>
      </c>
      <c r="AZ25" s="94" t="str">
        <f t="array" ref="AZ25">IFERROR(INDEX(REPORT!$A$4:$BZ$100,MATCH($A25,REPORT!$A$4:$A$100,0),MATCH(AZ$1,REPORT!$A$4:$BZ$4,0)),"")</f>
        <v>-</v>
      </c>
      <c r="BA25" s="94" t="str">
        <f t="array" ref="BA25">IFERROR(INDEX(REPORT!$A$4:$BZ$100,MATCH($A25,REPORT!$A$4:$A$100,0),MATCH(BA$1,REPORT!$A$4:$BZ$4,0)),"")</f>
        <v>-</v>
      </c>
      <c r="BB25" s="94" t="str">
        <f t="array" ref="BB25">IFERROR(INDEX(REPORT!$A$4:$BZ$100,MATCH($A25,REPORT!$A$4:$A$100,0),MATCH(BB$1,REPORT!$A$4:$BZ$4,0)),"")</f>
        <v>-</v>
      </c>
      <c r="BC25" s="94" t="str">
        <f t="array" ref="BC25">IFERROR(INDEX(REPORT!$A$4:$BZ$100,MATCH($A25,REPORT!$A$4:$A$100,0),MATCH(BC$1,REPORT!$A$4:$BZ$4,0)),"")</f>
        <v>-</v>
      </c>
      <c r="BD25" s="94" t="str">
        <f t="array" ref="BD25">IFERROR(INDEX(REPORT!$A$4:$BZ$100,MATCH($A25,REPORT!$A$4:$A$100,0),MATCH(BD$1,REPORT!$A$4:$BZ$4,0)),"")</f>
        <v>-</v>
      </c>
      <c r="BE25" s="94" t="str">
        <f t="array" ref="BE25">IFERROR(INDEX(REPORT!$A$4:$BZ$100,MATCH($A25,REPORT!$A$4:$A$100,0),MATCH(BE$1,REPORT!$A$4:$BZ$4,0)),"")</f>
        <v>-</v>
      </c>
      <c r="BF25" s="94" t="str">
        <f t="array" ref="BF25">IFERROR(INDEX(REPORT!$A$4:$BZ$100,MATCH($A25,REPORT!$A$4:$A$100,0),MATCH(BF$1,REPORT!$A$4:$BZ$4,0)),"")</f>
        <v>-</v>
      </c>
      <c r="BG25" s="94" t="str">
        <f t="array" ref="BG25">IFERROR(INDEX(REPORT!$A$4:$BZ$100,MATCH($A25,REPORT!$A$4:$A$100,0),MATCH(BG$1,REPORT!$A$4:$BZ$4,0)),"")</f>
        <v>-</v>
      </c>
      <c r="BH25" s="9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95" t="str">
        <f>IF(LEN(REPORT!A29)&gt;2,REPORT!A29,"")</f>
        <v>CAR 25</v>
      </c>
      <c r="B26" s="94" t="str">
        <f t="array" ref="B26">IFERROR(INDEX(REPORT!$A$4:$BZ$100,MATCH($A26,REPORT!$A$4:$A$100,0),MATCH(B$1,REPORT!$A$4:$BZ$4,0)),"")</f>
        <v>-</v>
      </c>
      <c r="C26" s="94" t="str">
        <f t="array" ref="C26">IFERROR(INDEX(REPORT!$A$4:$BZ$100,MATCH($A26,REPORT!$A$4:$A$100,0),MATCH(C$1,REPORT!$A$4:$BZ$4,0)),"")</f>
        <v>-</v>
      </c>
      <c r="D26" s="94" t="str">
        <f t="array" ref="D26">IFERROR(INDEX(REPORT!$A$4:$BZ$100,MATCH($A26,REPORT!$A$4:$A$100,0),MATCH(D$1,REPORT!$A$4:$BZ$4,0)),"")</f>
        <v>-</v>
      </c>
      <c r="E26" s="94" t="str">
        <f t="array" ref="E26">IFERROR(INDEX(REPORT!$A$4:$BZ$100,MATCH($A26,REPORT!$A$4:$A$100,0),MATCH(E$1,REPORT!$A$4:$BZ$4,0)),"")</f>
        <v>-</v>
      </c>
      <c r="F26" s="94" t="str">
        <f t="array" ref="F26">IFERROR(INDEX(REPORT!$A$4:$BZ$100,MATCH($A26,REPORT!$A$4:$A$100,0),MATCH(F$1,REPORT!$A$4:$BZ$4,0)),"")</f>
        <v>-</v>
      </c>
      <c r="G26" s="94" t="str">
        <f t="array" ref="G26">IFERROR(INDEX(REPORT!$A$4:$BZ$100,MATCH($A26,REPORT!$A$4:$A$100,0),MATCH(G$1,REPORT!$A$4:$BZ$4,0)),"")</f>
        <v>-</v>
      </c>
      <c r="H26" s="94" t="str">
        <f t="array" ref="H26">IFERROR(INDEX(REPORT!$A$4:$BZ$100,MATCH($A26,REPORT!$A$4:$A$100,0),MATCH(H$1,REPORT!$A$4:$BZ$4,0)),"")</f>
        <v>-</v>
      </c>
      <c r="I26" s="94" t="str">
        <f t="array" ref="I26">IFERROR(INDEX(REPORT!$A$4:$BZ$100,MATCH($A26,REPORT!$A$4:$A$100,0),MATCH(I$1,REPORT!$A$4:$BZ$4,0)),"")</f>
        <v>-</v>
      </c>
      <c r="J26" s="94" t="str">
        <f t="array" ref="J26">IFERROR(INDEX(REPORT!$A$4:$BZ$100,MATCH($A26,REPORT!$A$4:$A$100,0),MATCH(J$1,REPORT!$A$4:$BZ$4,0)),"")</f>
        <v>-</v>
      </c>
      <c r="K26" s="94" t="str">
        <f t="array" ref="K26">IFERROR(INDEX(REPORT!$A$4:$BZ$100,MATCH($A26,REPORT!$A$4:$A$100,0),MATCH(K$1,REPORT!$A$4:$BZ$4,0)),"")</f>
        <v>-</v>
      </c>
      <c r="L26" s="94" t="str">
        <f t="array" ref="L26">IFERROR(INDEX(REPORT!$A$4:$BZ$100,MATCH($A26,REPORT!$A$4:$A$100,0),MATCH(L$1,REPORT!$A$4:$BZ$4,0)),"")</f>
        <v>-</v>
      </c>
      <c r="M26" s="94" t="str">
        <f t="array" ref="M26">IFERROR(INDEX(REPORT!$A$4:$BZ$100,MATCH($A26,REPORT!$A$4:$A$100,0),MATCH(M$1,REPORT!$A$4:$BZ$4,0)),"")</f>
        <v>-</v>
      </c>
      <c r="N26" s="94" t="str">
        <f t="array" ref="N26">IFERROR(INDEX(REPORT!$A$4:$BZ$100,MATCH($A26,REPORT!$A$4:$A$100,0),MATCH(N$1,REPORT!$A$4:$BZ$4,0)),"")</f>
        <v>-</v>
      </c>
      <c r="O26" s="94" t="str">
        <f t="array" ref="O26">IFERROR(INDEX(REPORT!$A$4:$BZ$100,MATCH($A26,REPORT!$A$4:$A$100,0),MATCH(O$1,REPORT!$A$4:$BZ$4,0)),"")</f>
        <v>-</v>
      </c>
      <c r="P26" s="94" t="str">
        <f t="array" ref="P26">IFERROR(INDEX(REPORT!$A$4:$BZ$100,MATCH($A26,REPORT!$A$4:$A$100,0),MATCH(P$1,REPORT!$A$4:$BZ$4,0)),"")</f>
        <v>-</v>
      </c>
      <c r="Q26" s="94" t="str">
        <f t="array" ref="Q26">IFERROR(INDEX(REPORT!$A$4:$BZ$100,MATCH($A26,REPORT!$A$4:$A$100,0),MATCH(Q$1,REPORT!$A$4:$BZ$4,0)),"")</f>
        <v>-</v>
      </c>
      <c r="R26" s="94" t="str">
        <f t="array" ref="R26">IFERROR(INDEX(REPORT!$A$4:$BZ$100,MATCH($A26,REPORT!$A$4:$A$100,0),MATCH(R$1,REPORT!$A$4:$BZ$4,0)),"")</f>
        <v>-</v>
      </c>
      <c r="S26" s="94" t="str">
        <f t="array" ref="S26">IFERROR(INDEX(REPORT!$A$4:$BZ$100,MATCH($A26,REPORT!$A$4:$A$100,0),MATCH(S$1,REPORT!$A$4:$BZ$4,0)),"")</f>
        <v>-</v>
      </c>
      <c r="T26" s="94" t="str">
        <f t="array" ref="T26">IFERROR(INDEX(REPORT!$A$4:$BZ$100,MATCH($A26,REPORT!$A$4:$A$100,0),MATCH(T$1,REPORT!$A$4:$BZ$4,0)),"")</f>
        <v>-</v>
      </c>
      <c r="U26" s="94" t="str">
        <f t="array" ref="U26">IFERROR(INDEX(REPORT!$A$4:$BZ$100,MATCH($A26,REPORT!$A$4:$A$100,0),MATCH(U$1,REPORT!$A$4:$BZ$4,0)),"")</f>
        <v>-</v>
      </c>
      <c r="V26" s="94" t="str">
        <f t="array" ref="V26">IFERROR(INDEX(REPORT!$A$4:$BZ$100,MATCH($A26,REPORT!$A$4:$A$100,0),MATCH(V$1,REPORT!$A$4:$BZ$4,0)),"")</f>
        <v>-</v>
      </c>
      <c r="W26" s="94" t="str">
        <f t="array" ref="W26">IFERROR(INDEX(REPORT!$A$4:$BZ$100,MATCH($A26,REPORT!$A$4:$A$100,0),MATCH(W$1,REPORT!$A$4:$BZ$4,0)),"")</f>
        <v>-</v>
      </c>
      <c r="X26" s="94" t="str">
        <f t="array" ref="X26">IFERROR(INDEX(REPORT!$A$4:$BZ$100,MATCH($A26,REPORT!$A$4:$A$100,0),MATCH(X$1,REPORT!$A$4:$BZ$4,0)),"")</f>
        <v>-</v>
      </c>
      <c r="Y26" s="94" t="str">
        <f t="array" ref="Y26">IFERROR(INDEX(REPORT!$A$4:$BZ$100,MATCH($A26,REPORT!$A$4:$A$100,0),MATCH(Y$1,REPORT!$A$4:$BZ$4,0)),"")</f>
        <v>-</v>
      </c>
      <c r="Z26" s="94" t="str">
        <f t="array" ref="Z26">IFERROR(INDEX(REPORT!$A$4:$BZ$100,MATCH($A26,REPORT!$A$4:$A$100,0),MATCH(Z$1,REPORT!$A$4:$BZ$4,0)),"")</f>
        <v>-</v>
      </c>
      <c r="AA26" s="94" t="str">
        <f t="array" ref="AA26">IFERROR(INDEX(REPORT!$A$4:$BZ$100,MATCH($A26,REPORT!$A$4:$A$100,0),MATCH(AA$1,REPORT!$A$4:$BZ$4,0)),"")</f>
        <v>-</v>
      </c>
      <c r="AB26" s="94" t="str">
        <f t="array" ref="AB26">IFERROR(INDEX(REPORT!$A$4:$BZ$100,MATCH($A26,REPORT!$A$4:$A$100,0),MATCH(AB$1,REPORT!$A$4:$BZ$4,0)),"")</f>
        <v>-</v>
      </c>
      <c r="AC26" s="94" t="str">
        <f t="array" ref="AC26">IFERROR(INDEX(REPORT!$A$4:$BZ$100,MATCH($A26,REPORT!$A$4:$A$100,0),MATCH(AC$1,REPORT!$A$4:$BZ$4,0)),"")</f>
        <v>-</v>
      </c>
      <c r="AD26" s="94" t="str">
        <f t="array" ref="AD26">IFERROR(INDEX(REPORT!$A$4:$BZ$100,MATCH($A26,REPORT!$A$4:$A$100,0),MATCH(AD$1,REPORT!$A$4:$BZ$4,0)),"")</f>
        <v>-</v>
      </c>
      <c r="AE26" s="94" t="str">
        <f t="array" ref="AE26">IFERROR(INDEX(REPORT!$A$4:$BZ$100,MATCH($A26,REPORT!$A$4:$A$100,0),MATCH(AE$1,REPORT!$A$4:$BZ$4,0)),"")</f>
        <v>-</v>
      </c>
      <c r="AF26" s="94" t="str">
        <f t="array" ref="AF26">IFERROR(INDEX(REPORT!$A$4:$BZ$100,MATCH($A26,REPORT!$A$4:$A$100,0),MATCH(AF$1,REPORT!$A$4:$BZ$4,0)),"")</f>
        <v>-</v>
      </c>
      <c r="AG26" s="94" t="str">
        <f t="array" ref="AG26">IFERROR(INDEX(REPORT!$A$4:$BZ$100,MATCH($A26,REPORT!$A$4:$A$100,0),MATCH(AG$1,REPORT!$A$4:$BZ$4,0)),"")</f>
        <v>-</v>
      </c>
      <c r="AH26" s="94" t="str">
        <f t="array" ref="AH26">IFERROR(INDEX(REPORT!$A$4:$BZ$100,MATCH($A26,REPORT!$A$4:$A$100,0),MATCH(AH$1,REPORT!$A$4:$BZ$4,0)),"")</f>
        <v>-</v>
      </c>
      <c r="AI26" s="94" t="str">
        <f t="array" ref="AI26">IFERROR(INDEX(REPORT!$A$4:$BZ$100,MATCH($A26,REPORT!$A$4:$A$100,0),MATCH(AI$1,REPORT!$A$4:$BZ$4,0)),"")</f>
        <v>-</v>
      </c>
      <c r="AJ26" s="94" t="str">
        <f t="array" ref="AJ26">IFERROR(INDEX(REPORT!$A$4:$BZ$100,MATCH($A26,REPORT!$A$4:$A$100,0),MATCH(AJ$1,REPORT!$A$4:$BZ$4,0)),"")</f>
        <v>-</v>
      </c>
      <c r="AK26" s="94" t="str">
        <f t="array" ref="AK26">IFERROR(INDEX(REPORT!$A$4:$BZ$100,MATCH($A26,REPORT!$A$4:$A$100,0),MATCH(AK$1,REPORT!$A$4:$BZ$4,0)),"")</f>
        <v>-</v>
      </c>
      <c r="AL26" s="94" t="str">
        <f t="array" ref="AL26">IFERROR(INDEX(REPORT!$A$4:$BZ$100,MATCH($A26,REPORT!$A$4:$A$100,0),MATCH(AL$1,REPORT!$A$4:$BZ$4,0)),"")</f>
        <v>-</v>
      </c>
      <c r="AM26" s="94" t="str">
        <f t="array" ref="AM26">IFERROR(INDEX(REPORT!$A$4:$BZ$100,MATCH($A26,REPORT!$A$4:$A$100,0),MATCH(AM$1,REPORT!$A$4:$BZ$4,0)),"")</f>
        <v>-</v>
      </c>
      <c r="AN26" s="94" t="str">
        <f t="array" ref="AN26">IFERROR(INDEX(REPORT!$A$4:$BZ$100,MATCH($A26,REPORT!$A$4:$A$100,0),MATCH(AN$1,REPORT!$A$4:$BZ$4,0)),"")</f>
        <v>-</v>
      </c>
      <c r="AO26" s="94" t="str">
        <f t="array" ref="AO26">IFERROR(INDEX(REPORT!$A$4:$BZ$100,MATCH($A26,REPORT!$A$4:$A$100,0),MATCH(AO$1,REPORT!$A$4:$BZ$4,0)),"")</f>
        <v>-</v>
      </c>
      <c r="AP26" s="94" t="str">
        <f t="array" ref="AP26">IFERROR(INDEX(REPORT!$A$4:$BZ$100,MATCH($A26,REPORT!$A$4:$A$100,0),MATCH(AP$1,REPORT!$A$4:$BZ$4,0)),"")</f>
        <v>-</v>
      </c>
      <c r="AQ26" s="94" t="str">
        <f t="array" ref="AQ26">IFERROR(INDEX(REPORT!$A$4:$BZ$100,MATCH($A26,REPORT!$A$4:$A$100,0),MATCH(AQ$1,REPORT!$A$4:$BZ$4,0)),"")</f>
        <v>-</v>
      </c>
      <c r="AR26" s="94" t="str">
        <f t="array" ref="AR26">IFERROR(INDEX(REPORT!$A$4:$BZ$100,MATCH($A26,REPORT!$A$4:$A$100,0),MATCH(AR$1,REPORT!$A$4:$BZ$4,0)),"")</f>
        <v>-</v>
      </c>
      <c r="AS26" s="94" t="str">
        <f t="array" ref="AS26">IFERROR(INDEX(REPORT!$A$4:$BZ$100,MATCH($A26,REPORT!$A$4:$A$100,0),MATCH(AS$1,REPORT!$A$4:$BZ$4,0)),"")</f>
        <v>-</v>
      </c>
      <c r="AT26" s="94" t="str">
        <f t="array" ref="AT26">IFERROR(INDEX(REPORT!$A$4:$BZ$100,MATCH($A26,REPORT!$A$4:$A$100,0),MATCH(AT$1,REPORT!$A$4:$BZ$4,0)),"")</f>
        <v>-</v>
      </c>
      <c r="AU26" s="94" t="str">
        <f t="array" ref="AU26">IFERROR(INDEX(REPORT!$A$4:$BZ$100,MATCH($A26,REPORT!$A$4:$A$100,0),MATCH(AU$1,REPORT!$A$4:$BZ$4,0)),"")</f>
        <v>-</v>
      </c>
      <c r="AV26" s="94" t="str">
        <f t="array" ref="AV26">IFERROR(INDEX(REPORT!$A$4:$BZ$100,MATCH($A26,REPORT!$A$4:$A$100,0),MATCH(AV$1,REPORT!$A$4:$BZ$4,0)),"")</f>
        <v>-</v>
      </c>
      <c r="AW26" s="94" t="str">
        <f t="array" ref="AW26">IFERROR(INDEX(REPORT!$A$4:$BZ$100,MATCH($A26,REPORT!$A$4:$A$100,0),MATCH(AW$1,REPORT!$A$4:$BZ$4,0)),"")</f>
        <v>-</v>
      </c>
      <c r="AX26" s="94" t="str">
        <f t="array" ref="AX26">IFERROR(INDEX(REPORT!$A$4:$BZ$100,MATCH($A26,REPORT!$A$4:$A$100,0),MATCH(AX$1,REPORT!$A$4:$BZ$4,0)),"")</f>
        <v>-</v>
      </c>
      <c r="AY26" s="94" t="str">
        <f t="array" ref="AY26">IFERROR(INDEX(REPORT!$A$4:$BZ$100,MATCH($A26,REPORT!$A$4:$A$100,0),MATCH(AY$1,REPORT!$A$4:$BZ$4,0)),"")</f>
        <v>-</v>
      </c>
      <c r="AZ26" s="94" t="str">
        <f t="array" ref="AZ26">IFERROR(INDEX(REPORT!$A$4:$BZ$100,MATCH($A26,REPORT!$A$4:$A$100,0),MATCH(AZ$1,REPORT!$A$4:$BZ$4,0)),"")</f>
        <v>-</v>
      </c>
      <c r="BA26" s="94" t="str">
        <f t="array" ref="BA26">IFERROR(INDEX(REPORT!$A$4:$BZ$100,MATCH($A26,REPORT!$A$4:$A$100,0),MATCH(BA$1,REPORT!$A$4:$BZ$4,0)),"")</f>
        <v>-</v>
      </c>
      <c r="BB26" s="94" t="str">
        <f t="array" ref="BB26">IFERROR(INDEX(REPORT!$A$4:$BZ$100,MATCH($A26,REPORT!$A$4:$A$100,0),MATCH(BB$1,REPORT!$A$4:$BZ$4,0)),"")</f>
        <v>-</v>
      </c>
      <c r="BC26" s="94" t="str">
        <f t="array" ref="BC26">IFERROR(INDEX(REPORT!$A$4:$BZ$100,MATCH($A26,REPORT!$A$4:$A$100,0),MATCH(BC$1,REPORT!$A$4:$BZ$4,0)),"")</f>
        <v>-</v>
      </c>
      <c r="BD26" s="94" t="str">
        <f t="array" ref="BD26">IFERROR(INDEX(REPORT!$A$4:$BZ$100,MATCH($A26,REPORT!$A$4:$A$100,0),MATCH(BD$1,REPORT!$A$4:$BZ$4,0)),"")</f>
        <v>-</v>
      </c>
      <c r="BE26" s="94" t="str">
        <f t="array" ref="BE26">IFERROR(INDEX(REPORT!$A$4:$BZ$100,MATCH($A26,REPORT!$A$4:$A$100,0),MATCH(BE$1,REPORT!$A$4:$BZ$4,0)),"")</f>
        <v>-</v>
      </c>
      <c r="BF26" s="94" t="str">
        <f t="array" ref="BF26">IFERROR(INDEX(REPORT!$A$4:$BZ$100,MATCH($A26,REPORT!$A$4:$A$100,0),MATCH(BF$1,REPORT!$A$4:$BZ$4,0)),"")</f>
        <v>-</v>
      </c>
      <c r="BG26" s="94" t="str">
        <f t="array" ref="BG26">IFERROR(INDEX(REPORT!$A$4:$BZ$100,MATCH($A26,REPORT!$A$4:$A$100,0),MATCH(BG$1,REPORT!$A$4:$BZ$4,0)),"")</f>
        <v>-</v>
      </c>
      <c r="BH26" s="9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95" t="str">
        <f>IF(LEN(REPORT!A30)&gt;2,REPORT!A30,"")</f>
        <v>CAR 26</v>
      </c>
      <c r="B27" s="94" t="str">
        <f t="array" ref="B27">IFERROR(INDEX(REPORT!$A$4:$BZ$100,MATCH($A27,REPORT!$A$4:$A$100,0),MATCH(B$1,REPORT!$A$4:$BZ$4,0)),"")</f>
        <v>-</v>
      </c>
      <c r="C27" s="94" t="str">
        <f t="array" ref="C27">IFERROR(INDEX(REPORT!$A$4:$BZ$100,MATCH($A27,REPORT!$A$4:$A$100,0),MATCH(C$1,REPORT!$A$4:$BZ$4,0)),"")</f>
        <v>-</v>
      </c>
      <c r="D27" s="94" t="str">
        <f t="array" ref="D27">IFERROR(INDEX(REPORT!$A$4:$BZ$100,MATCH($A27,REPORT!$A$4:$A$100,0),MATCH(D$1,REPORT!$A$4:$BZ$4,0)),"")</f>
        <v>-</v>
      </c>
      <c r="E27" s="94" t="str">
        <f t="array" ref="E27">IFERROR(INDEX(REPORT!$A$4:$BZ$100,MATCH($A27,REPORT!$A$4:$A$100,0),MATCH(E$1,REPORT!$A$4:$BZ$4,0)),"")</f>
        <v>-</v>
      </c>
      <c r="F27" s="94" t="str">
        <f t="array" ref="F27">IFERROR(INDEX(REPORT!$A$4:$BZ$100,MATCH($A27,REPORT!$A$4:$A$100,0),MATCH(F$1,REPORT!$A$4:$BZ$4,0)),"")</f>
        <v>-</v>
      </c>
      <c r="G27" s="94" t="str">
        <f t="array" ref="G27">IFERROR(INDEX(REPORT!$A$4:$BZ$100,MATCH($A27,REPORT!$A$4:$A$100,0),MATCH(G$1,REPORT!$A$4:$BZ$4,0)),"")</f>
        <v>-</v>
      </c>
      <c r="H27" s="94" t="str">
        <f t="array" ref="H27">IFERROR(INDEX(REPORT!$A$4:$BZ$100,MATCH($A27,REPORT!$A$4:$A$100,0),MATCH(H$1,REPORT!$A$4:$BZ$4,0)),"")</f>
        <v>-</v>
      </c>
      <c r="I27" s="94" t="str">
        <f t="array" ref="I27">IFERROR(INDEX(REPORT!$A$4:$BZ$100,MATCH($A27,REPORT!$A$4:$A$100,0),MATCH(I$1,REPORT!$A$4:$BZ$4,0)),"")</f>
        <v>-</v>
      </c>
      <c r="J27" s="94" t="str">
        <f t="array" ref="J27">IFERROR(INDEX(REPORT!$A$4:$BZ$100,MATCH($A27,REPORT!$A$4:$A$100,0),MATCH(J$1,REPORT!$A$4:$BZ$4,0)),"")</f>
        <v>-</v>
      </c>
      <c r="K27" s="94" t="str">
        <f t="array" ref="K27">IFERROR(INDEX(REPORT!$A$4:$BZ$100,MATCH($A27,REPORT!$A$4:$A$100,0),MATCH(K$1,REPORT!$A$4:$BZ$4,0)),"")</f>
        <v>-</v>
      </c>
      <c r="L27" s="94" t="str">
        <f t="array" ref="L27">IFERROR(INDEX(REPORT!$A$4:$BZ$100,MATCH($A27,REPORT!$A$4:$A$100,0),MATCH(L$1,REPORT!$A$4:$BZ$4,0)),"")</f>
        <v>-</v>
      </c>
      <c r="M27" s="94" t="str">
        <f t="array" ref="M27">IFERROR(INDEX(REPORT!$A$4:$BZ$100,MATCH($A27,REPORT!$A$4:$A$100,0),MATCH(M$1,REPORT!$A$4:$BZ$4,0)),"")</f>
        <v>-</v>
      </c>
      <c r="N27" s="94" t="str">
        <f t="array" ref="N27">IFERROR(INDEX(REPORT!$A$4:$BZ$100,MATCH($A27,REPORT!$A$4:$A$100,0),MATCH(N$1,REPORT!$A$4:$BZ$4,0)),"")</f>
        <v>-</v>
      </c>
      <c r="O27" s="94" t="str">
        <f t="array" ref="O27">IFERROR(INDEX(REPORT!$A$4:$BZ$100,MATCH($A27,REPORT!$A$4:$A$100,0),MATCH(O$1,REPORT!$A$4:$BZ$4,0)),"")</f>
        <v>-</v>
      </c>
      <c r="P27" s="94" t="str">
        <f t="array" ref="P27">IFERROR(INDEX(REPORT!$A$4:$BZ$100,MATCH($A27,REPORT!$A$4:$A$100,0),MATCH(P$1,REPORT!$A$4:$BZ$4,0)),"")</f>
        <v>-</v>
      </c>
      <c r="Q27" s="94" t="str">
        <f t="array" ref="Q27">IFERROR(INDEX(REPORT!$A$4:$BZ$100,MATCH($A27,REPORT!$A$4:$A$100,0),MATCH(Q$1,REPORT!$A$4:$BZ$4,0)),"")</f>
        <v>-</v>
      </c>
      <c r="R27" s="94" t="str">
        <f t="array" ref="R27">IFERROR(INDEX(REPORT!$A$4:$BZ$100,MATCH($A27,REPORT!$A$4:$A$100,0),MATCH(R$1,REPORT!$A$4:$BZ$4,0)),"")</f>
        <v>-</v>
      </c>
      <c r="S27" s="94" t="str">
        <f t="array" ref="S27">IFERROR(INDEX(REPORT!$A$4:$BZ$100,MATCH($A27,REPORT!$A$4:$A$100,0),MATCH(S$1,REPORT!$A$4:$BZ$4,0)),"")</f>
        <v>-</v>
      </c>
      <c r="T27" s="94" t="str">
        <f t="array" ref="T27">IFERROR(INDEX(REPORT!$A$4:$BZ$100,MATCH($A27,REPORT!$A$4:$A$100,0),MATCH(T$1,REPORT!$A$4:$BZ$4,0)),"")</f>
        <v>-</v>
      </c>
      <c r="U27" s="94" t="str">
        <f t="array" ref="U27">IFERROR(INDEX(REPORT!$A$4:$BZ$100,MATCH($A27,REPORT!$A$4:$A$100,0),MATCH(U$1,REPORT!$A$4:$BZ$4,0)),"")</f>
        <v>-</v>
      </c>
      <c r="V27" s="94" t="str">
        <f t="array" ref="V27">IFERROR(INDEX(REPORT!$A$4:$BZ$100,MATCH($A27,REPORT!$A$4:$A$100,0),MATCH(V$1,REPORT!$A$4:$BZ$4,0)),"")</f>
        <v>-</v>
      </c>
      <c r="W27" s="94" t="str">
        <f t="array" ref="W27">IFERROR(INDEX(REPORT!$A$4:$BZ$100,MATCH($A27,REPORT!$A$4:$A$100,0),MATCH(W$1,REPORT!$A$4:$BZ$4,0)),"")</f>
        <v>-</v>
      </c>
      <c r="X27" s="94" t="str">
        <f t="array" ref="X27">IFERROR(INDEX(REPORT!$A$4:$BZ$100,MATCH($A27,REPORT!$A$4:$A$100,0),MATCH(X$1,REPORT!$A$4:$BZ$4,0)),"")</f>
        <v>-</v>
      </c>
      <c r="Y27" s="94" t="str">
        <f t="array" ref="Y27">IFERROR(INDEX(REPORT!$A$4:$BZ$100,MATCH($A27,REPORT!$A$4:$A$100,0),MATCH(Y$1,REPORT!$A$4:$BZ$4,0)),"")</f>
        <v>-</v>
      </c>
      <c r="Z27" s="94" t="str">
        <f t="array" ref="Z27">IFERROR(INDEX(REPORT!$A$4:$BZ$100,MATCH($A27,REPORT!$A$4:$A$100,0),MATCH(Z$1,REPORT!$A$4:$BZ$4,0)),"")</f>
        <v>-</v>
      </c>
      <c r="AA27" s="94" t="str">
        <f t="array" ref="AA27">IFERROR(INDEX(REPORT!$A$4:$BZ$100,MATCH($A27,REPORT!$A$4:$A$100,0),MATCH(AA$1,REPORT!$A$4:$BZ$4,0)),"")</f>
        <v>-</v>
      </c>
      <c r="AB27" s="94" t="str">
        <f t="array" ref="AB27">IFERROR(INDEX(REPORT!$A$4:$BZ$100,MATCH($A27,REPORT!$A$4:$A$100,0),MATCH(AB$1,REPORT!$A$4:$BZ$4,0)),"")</f>
        <v>-</v>
      </c>
      <c r="AC27" s="94" t="str">
        <f t="array" ref="AC27">IFERROR(INDEX(REPORT!$A$4:$BZ$100,MATCH($A27,REPORT!$A$4:$A$100,0),MATCH(AC$1,REPORT!$A$4:$BZ$4,0)),"")</f>
        <v>-</v>
      </c>
      <c r="AD27" s="94" t="str">
        <f t="array" ref="AD27">IFERROR(INDEX(REPORT!$A$4:$BZ$100,MATCH($A27,REPORT!$A$4:$A$100,0),MATCH(AD$1,REPORT!$A$4:$BZ$4,0)),"")</f>
        <v>-</v>
      </c>
      <c r="AE27" s="94" t="str">
        <f t="array" ref="AE27">IFERROR(INDEX(REPORT!$A$4:$BZ$100,MATCH($A27,REPORT!$A$4:$A$100,0),MATCH(AE$1,REPORT!$A$4:$BZ$4,0)),"")</f>
        <v>-</v>
      </c>
      <c r="AF27" s="94" t="str">
        <f t="array" ref="AF27">IFERROR(INDEX(REPORT!$A$4:$BZ$100,MATCH($A27,REPORT!$A$4:$A$100,0),MATCH(AF$1,REPORT!$A$4:$BZ$4,0)),"")</f>
        <v>-</v>
      </c>
      <c r="AG27" s="94" t="str">
        <f t="array" ref="AG27">IFERROR(INDEX(REPORT!$A$4:$BZ$100,MATCH($A27,REPORT!$A$4:$A$100,0),MATCH(AG$1,REPORT!$A$4:$BZ$4,0)),"")</f>
        <v>-</v>
      </c>
      <c r="AH27" s="94" t="str">
        <f t="array" ref="AH27">IFERROR(INDEX(REPORT!$A$4:$BZ$100,MATCH($A27,REPORT!$A$4:$A$100,0),MATCH(AH$1,REPORT!$A$4:$BZ$4,0)),"")</f>
        <v>-</v>
      </c>
      <c r="AI27" s="94" t="str">
        <f t="array" ref="AI27">IFERROR(INDEX(REPORT!$A$4:$BZ$100,MATCH($A27,REPORT!$A$4:$A$100,0),MATCH(AI$1,REPORT!$A$4:$BZ$4,0)),"")</f>
        <v>-</v>
      </c>
      <c r="AJ27" s="94" t="str">
        <f t="array" ref="AJ27">IFERROR(INDEX(REPORT!$A$4:$BZ$100,MATCH($A27,REPORT!$A$4:$A$100,0),MATCH(AJ$1,REPORT!$A$4:$BZ$4,0)),"")</f>
        <v>-</v>
      </c>
      <c r="AK27" s="94" t="str">
        <f t="array" ref="AK27">IFERROR(INDEX(REPORT!$A$4:$BZ$100,MATCH($A27,REPORT!$A$4:$A$100,0),MATCH(AK$1,REPORT!$A$4:$BZ$4,0)),"")</f>
        <v>-</v>
      </c>
      <c r="AL27" s="94" t="str">
        <f t="array" ref="AL27">IFERROR(INDEX(REPORT!$A$4:$BZ$100,MATCH($A27,REPORT!$A$4:$A$100,0),MATCH(AL$1,REPORT!$A$4:$BZ$4,0)),"")</f>
        <v>-</v>
      </c>
      <c r="AM27" s="94" t="str">
        <f t="array" ref="AM27">IFERROR(INDEX(REPORT!$A$4:$BZ$100,MATCH($A27,REPORT!$A$4:$A$100,0),MATCH(AM$1,REPORT!$A$4:$BZ$4,0)),"")</f>
        <v>-</v>
      </c>
      <c r="AN27" s="94" t="str">
        <f t="array" ref="AN27">IFERROR(INDEX(REPORT!$A$4:$BZ$100,MATCH($A27,REPORT!$A$4:$A$100,0),MATCH(AN$1,REPORT!$A$4:$BZ$4,0)),"")</f>
        <v>-</v>
      </c>
      <c r="AO27" s="94" t="str">
        <f t="array" ref="AO27">IFERROR(INDEX(REPORT!$A$4:$BZ$100,MATCH($A27,REPORT!$A$4:$A$100,0),MATCH(AO$1,REPORT!$A$4:$BZ$4,0)),"")</f>
        <v>-</v>
      </c>
      <c r="AP27" s="94" t="str">
        <f t="array" ref="AP27">IFERROR(INDEX(REPORT!$A$4:$BZ$100,MATCH($A27,REPORT!$A$4:$A$100,0),MATCH(AP$1,REPORT!$A$4:$BZ$4,0)),"")</f>
        <v>-</v>
      </c>
      <c r="AQ27" s="94" t="str">
        <f t="array" ref="AQ27">IFERROR(INDEX(REPORT!$A$4:$BZ$100,MATCH($A27,REPORT!$A$4:$A$100,0),MATCH(AQ$1,REPORT!$A$4:$BZ$4,0)),"")</f>
        <v>-</v>
      </c>
      <c r="AR27" s="94" t="str">
        <f t="array" ref="AR27">IFERROR(INDEX(REPORT!$A$4:$BZ$100,MATCH($A27,REPORT!$A$4:$A$100,0),MATCH(AR$1,REPORT!$A$4:$BZ$4,0)),"")</f>
        <v>-</v>
      </c>
      <c r="AS27" s="94" t="str">
        <f t="array" ref="AS27">IFERROR(INDEX(REPORT!$A$4:$BZ$100,MATCH($A27,REPORT!$A$4:$A$100,0),MATCH(AS$1,REPORT!$A$4:$BZ$4,0)),"")</f>
        <v>-</v>
      </c>
      <c r="AT27" s="94" t="str">
        <f t="array" ref="AT27">IFERROR(INDEX(REPORT!$A$4:$BZ$100,MATCH($A27,REPORT!$A$4:$A$100,0),MATCH(AT$1,REPORT!$A$4:$BZ$4,0)),"")</f>
        <v>-</v>
      </c>
      <c r="AU27" s="94" t="str">
        <f t="array" ref="AU27">IFERROR(INDEX(REPORT!$A$4:$BZ$100,MATCH($A27,REPORT!$A$4:$A$100,0),MATCH(AU$1,REPORT!$A$4:$BZ$4,0)),"")</f>
        <v>-</v>
      </c>
      <c r="AV27" s="94" t="str">
        <f t="array" ref="AV27">IFERROR(INDEX(REPORT!$A$4:$BZ$100,MATCH($A27,REPORT!$A$4:$A$100,0),MATCH(AV$1,REPORT!$A$4:$BZ$4,0)),"")</f>
        <v>-</v>
      </c>
      <c r="AW27" s="94" t="str">
        <f t="array" ref="AW27">IFERROR(INDEX(REPORT!$A$4:$BZ$100,MATCH($A27,REPORT!$A$4:$A$100,0),MATCH(AW$1,REPORT!$A$4:$BZ$4,0)),"")</f>
        <v>-</v>
      </c>
      <c r="AX27" s="94" t="str">
        <f t="array" ref="AX27">IFERROR(INDEX(REPORT!$A$4:$BZ$100,MATCH($A27,REPORT!$A$4:$A$100,0),MATCH(AX$1,REPORT!$A$4:$BZ$4,0)),"")</f>
        <v>-</v>
      </c>
      <c r="AY27" s="94" t="str">
        <f t="array" ref="AY27">IFERROR(INDEX(REPORT!$A$4:$BZ$100,MATCH($A27,REPORT!$A$4:$A$100,0),MATCH(AY$1,REPORT!$A$4:$BZ$4,0)),"")</f>
        <v>-</v>
      </c>
      <c r="AZ27" s="94" t="str">
        <f t="array" ref="AZ27">IFERROR(INDEX(REPORT!$A$4:$BZ$100,MATCH($A27,REPORT!$A$4:$A$100,0),MATCH(AZ$1,REPORT!$A$4:$BZ$4,0)),"")</f>
        <v>-</v>
      </c>
      <c r="BA27" s="94" t="str">
        <f t="array" ref="BA27">IFERROR(INDEX(REPORT!$A$4:$BZ$100,MATCH($A27,REPORT!$A$4:$A$100,0),MATCH(BA$1,REPORT!$A$4:$BZ$4,0)),"")</f>
        <v>-</v>
      </c>
      <c r="BB27" s="94" t="str">
        <f t="array" ref="BB27">IFERROR(INDEX(REPORT!$A$4:$BZ$100,MATCH($A27,REPORT!$A$4:$A$100,0),MATCH(BB$1,REPORT!$A$4:$BZ$4,0)),"")</f>
        <v>-</v>
      </c>
      <c r="BC27" s="94" t="str">
        <f t="array" ref="BC27">IFERROR(INDEX(REPORT!$A$4:$BZ$100,MATCH($A27,REPORT!$A$4:$A$100,0),MATCH(BC$1,REPORT!$A$4:$BZ$4,0)),"")</f>
        <v>-</v>
      </c>
      <c r="BD27" s="94" t="str">
        <f t="array" ref="BD27">IFERROR(INDEX(REPORT!$A$4:$BZ$100,MATCH($A27,REPORT!$A$4:$A$100,0),MATCH(BD$1,REPORT!$A$4:$BZ$4,0)),"")</f>
        <v>-</v>
      </c>
      <c r="BE27" s="94" t="str">
        <f t="array" ref="BE27">IFERROR(INDEX(REPORT!$A$4:$BZ$100,MATCH($A27,REPORT!$A$4:$A$100,0),MATCH(BE$1,REPORT!$A$4:$BZ$4,0)),"")</f>
        <v>-</v>
      </c>
      <c r="BF27" s="94" t="str">
        <f t="array" ref="BF27">IFERROR(INDEX(REPORT!$A$4:$BZ$100,MATCH($A27,REPORT!$A$4:$A$100,0),MATCH(BF$1,REPORT!$A$4:$BZ$4,0)),"")</f>
        <v>-</v>
      </c>
      <c r="BG27" s="94" t="str">
        <f t="array" ref="BG27">IFERROR(INDEX(REPORT!$A$4:$BZ$100,MATCH($A27,REPORT!$A$4:$A$100,0),MATCH(BG$1,REPORT!$A$4:$BZ$4,0)),"")</f>
        <v>-</v>
      </c>
      <c r="BH27" s="9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95" t="str">
        <f>IF(LEN(REPORT!A31)&gt;2,REPORT!A31,"")</f>
        <v>CAR 27</v>
      </c>
      <c r="B28" s="94" t="str">
        <f t="array" ref="B28">IFERROR(INDEX(REPORT!$A$4:$BZ$100,MATCH($A28,REPORT!$A$4:$A$100,0),MATCH(B$1,REPORT!$A$4:$BZ$4,0)),"")</f>
        <v>-</v>
      </c>
      <c r="C28" s="94" t="str">
        <f t="array" ref="C28">IFERROR(INDEX(REPORT!$A$4:$BZ$100,MATCH($A28,REPORT!$A$4:$A$100,0),MATCH(C$1,REPORT!$A$4:$BZ$4,0)),"")</f>
        <v>-</v>
      </c>
      <c r="D28" s="94" t="str">
        <f t="array" ref="D28">IFERROR(INDEX(REPORT!$A$4:$BZ$100,MATCH($A28,REPORT!$A$4:$A$100,0),MATCH(D$1,REPORT!$A$4:$BZ$4,0)),"")</f>
        <v>-</v>
      </c>
      <c r="E28" s="94" t="str">
        <f t="array" ref="E28">IFERROR(INDEX(REPORT!$A$4:$BZ$100,MATCH($A28,REPORT!$A$4:$A$100,0),MATCH(E$1,REPORT!$A$4:$BZ$4,0)),"")</f>
        <v>-</v>
      </c>
      <c r="F28" s="94" t="str">
        <f t="array" ref="F28">IFERROR(INDEX(REPORT!$A$4:$BZ$100,MATCH($A28,REPORT!$A$4:$A$100,0),MATCH(F$1,REPORT!$A$4:$BZ$4,0)),"")</f>
        <v>-</v>
      </c>
      <c r="G28" s="94" t="str">
        <f t="array" ref="G28">IFERROR(INDEX(REPORT!$A$4:$BZ$100,MATCH($A28,REPORT!$A$4:$A$100,0),MATCH(G$1,REPORT!$A$4:$BZ$4,0)),"")</f>
        <v>-</v>
      </c>
      <c r="H28" s="94" t="str">
        <f t="array" ref="H28">IFERROR(INDEX(REPORT!$A$4:$BZ$100,MATCH($A28,REPORT!$A$4:$A$100,0),MATCH(H$1,REPORT!$A$4:$BZ$4,0)),"")</f>
        <v>-</v>
      </c>
      <c r="I28" s="94" t="str">
        <f t="array" ref="I28">IFERROR(INDEX(REPORT!$A$4:$BZ$100,MATCH($A28,REPORT!$A$4:$A$100,0),MATCH(I$1,REPORT!$A$4:$BZ$4,0)),"")</f>
        <v>-</v>
      </c>
      <c r="J28" s="94" t="str">
        <f t="array" ref="J28">IFERROR(INDEX(REPORT!$A$4:$BZ$100,MATCH($A28,REPORT!$A$4:$A$100,0),MATCH(J$1,REPORT!$A$4:$BZ$4,0)),"")</f>
        <v>-</v>
      </c>
      <c r="K28" s="94" t="str">
        <f t="array" ref="K28">IFERROR(INDEX(REPORT!$A$4:$BZ$100,MATCH($A28,REPORT!$A$4:$A$100,0),MATCH(K$1,REPORT!$A$4:$BZ$4,0)),"")</f>
        <v>-</v>
      </c>
      <c r="L28" s="94" t="str">
        <f t="array" ref="L28">IFERROR(INDEX(REPORT!$A$4:$BZ$100,MATCH($A28,REPORT!$A$4:$A$100,0),MATCH(L$1,REPORT!$A$4:$BZ$4,0)),"")</f>
        <v>-</v>
      </c>
      <c r="M28" s="94" t="str">
        <f t="array" ref="M28">IFERROR(INDEX(REPORT!$A$4:$BZ$100,MATCH($A28,REPORT!$A$4:$A$100,0),MATCH(M$1,REPORT!$A$4:$BZ$4,0)),"")</f>
        <v>-</v>
      </c>
      <c r="N28" s="94" t="str">
        <f t="array" ref="N28">IFERROR(INDEX(REPORT!$A$4:$BZ$100,MATCH($A28,REPORT!$A$4:$A$100,0),MATCH(N$1,REPORT!$A$4:$BZ$4,0)),"")</f>
        <v>-</v>
      </c>
      <c r="O28" s="94" t="str">
        <f t="array" ref="O28">IFERROR(INDEX(REPORT!$A$4:$BZ$100,MATCH($A28,REPORT!$A$4:$A$100,0),MATCH(O$1,REPORT!$A$4:$BZ$4,0)),"")</f>
        <v>-</v>
      </c>
      <c r="P28" s="94" t="str">
        <f t="array" ref="P28">IFERROR(INDEX(REPORT!$A$4:$BZ$100,MATCH($A28,REPORT!$A$4:$A$100,0),MATCH(P$1,REPORT!$A$4:$BZ$4,0)),"")</f>
        <v>-</v>
      </c>
      <c r="Q28" s="94" t="str">
        <f t="array" ref="Q28">IFERROR(INDEX(REPORT!$A$4:$BZ$100,MATCH($A28,REPORT!$A$4:$A$100,0),MATCH(Q$1,REPORT!$A$4:$BZ$4,0)),"")</f>
        <v>-</v>
      </c>
      <c r="R28" s="94" t="str">
        <f t="array" ref="R28">IFERROR(INDEX(REPORT!$A$4:$BZ$100,MATCH($A28,REPORT!$A$4:$A$100,0),MATCH(R$1,REPORT!$A$4:$BZ$4,0)),"")</f>
        <v>-</v>
      </c>
      <c r="S28" s="94" t="str">
        <f t="array" ref="S28">IFERROR(INDEX(REPORT!$A$4:$BZ$100,MATCH($A28,REPORT!$A$4:$A$100,0),MATCH(S$1,REPORT!$A$4:$BZ$4,0)),"")</f>
        <v>-</v>
      </c>
      <c r="T28" s="94" t="str">
        <f t="array" ref="T28">IFERROR(INDEX(REPORT!$A$4:$BZ$100,MATCH($A28,REPORT!$A$4:$A$100,0),MATCH(T$1,REPORT!$A$4:$BZ$4,0)),"")</f>
        <v>-</v>
      </c>
      <c r="U28" s="94" t="str">
        <f t="array" ref="U28">IFERROR(INDEX(REPORT!$A$4:$BZ$100,MATCH($A28,REPORT!$A$4:$A$100,0),MATCH(U$1,REPORT!$A$4:$BZ$4,0)),"")</f>
        <v>-</v>
      </c>
      <c r="V28" s="94" t="str">
        <f t="array" ref="V28">IFERROR(INDEX(REPORT!$A$4:$BZ$100,MATCH($A28,REPORT!$A$4:$A$100,0),MATCH(V$1,REPORT!$A$4:$BZ$4,0)),"")</f>
        <v>-</v>
      </c>
      <c r="W28" s="94" t="str">
        <f t="array" ref="W28">IFERROR(INDEX(REPORT!$A$4:$BZ$100,MATCH($A28,REPORT!$A$4:$A$100,0),MATCH(W$1,REPORT!$A$4:$BZ$4,0)),"")</f>
        <v>-</v>
      </c>
      <c r="X28" s="94" t="str">
        <f t="array" ref="X28">IFERROR(INDEX(REPORT!$A$4:$BZ$100,MATCH($A28,REPORT!$A$4:$A$100,0),MATCH(X$1,REPORT!$A$4:$BZ$4,0)),"")</f>
        <v>-</v>
      </c>
      <c r="Y28" s="94" t="str">
        <f t="array" ref="Y28">IFERROR(INDEX(REPORT!$A$4:$BZ$100,MATCH($A28,REPORT!$A$4:$A$100,0),MATCH(Y$1,REPORT!$A$4:$BZ$4,0)),"")</f>
        <v>-</v>
      </c>
      <c r="Z28" s="94" t="str">
        <f t="array" ref="Z28">IFERROR(INDEX(REPORT!$A$4:$BZ$100,MATCH($A28,REPORT!$A$4:$A$100,0),MATCH(Z$1,REPORT!$A$4:$BZ$4,0)),"")</f>
        <v>-</v>
      </c>
      <c r="AA28" s="94" t="str">
        <f t="array" ref="AA28">IFERROR(INDEX(REPORT!$A$4:$BZ$100,MATCH($A28,REPORT!$A$4:$A$100,0),MATCH(AA$1,REPORT!$A$4:$BZ$4,0)),"")</f>
        <v>-</v>
      </c>
      <c r="AB28" s="94" t="str">
        <f t="array" ref="AB28">IFERROR(INDEX(REPORT!$A$4:$BZ$100,MATCH($A28,REPORT!$A$4:$A$100,0),MATCH(AB$1,REPORT!$A$4:$BZ$4,0)),"")</f>
        <v>-</v>
      </c>
      <c r="AC28" s="94" t="str">
        <f t="array" ref="AC28">IFERROR(INDEX(REPORT!$A$4:$BZ$100,MATCH($A28,REPORT!$A$4:$A$100,0),MATCH(AC$1,REPORT!$A$4:$BZ$4,0)),"")</f>
        <v>-</v>
      </c>
      <c r="AD28" s="94" t="str">
        <f t="array" ref="AD28">IFERROR(INDEX(REPORT!$A$4:$BZ$100,MATCH($A28,REPORT!$A$4:$A$100,0),MATCH(AD$1,REPORT!$A$4:$BZ$4,0)),"")</f>
        <v>-</v>
      </c>
      <c r="AE28" s="94" t="str">
        <f t="array" ref="AE28">IFERROR(INDEX(REPORT!$A$4:$BZ$100,MATCH($A28,REPORT!$A$4:$A$100,0),MATCH(AE$1,REPORT!$A$4:$BZ$4,0)),"")</f>
        <v>-</v>
      </c>
      <c r="AF28" s="94" t="str">
        <f t="array" ref="AF28">IFERROR(INDEX(REPORT!$A$4:$BZ$100,MATCH($A28,REPORT!$A$4:$A$100,0),MATCH(AF$1,REPORT!$A$4:$BZ$4,0)),"")</f>
        <v>-</v>
      </c>
      <c r="AG28" s="94" t="str">
        <f t="array" ref="AG28">IFERROR(INDEX(REPORT!$A$4:$BZ$100,MATCH($A28,REPORT!$A$4:$A$100,0),MATCH(AG$1,REPORT!$A$4:$BZ$4,0)),"")</f>
        <v>-</v>
      </c>
      <c r="AH28" s="94" t="str">
        <f t="array" ref="AH28">IFERROR(INDEX(REPORT!$A$4:$BZ$100,MATCH($A28,REPORT!$A$4:$A$100,0),MATCH(AH$1,REPORT!$A$4:$BZ$4,0)),"")</f>
        <v>-</v>
      </c>
      <c r="AI28" s="94" t="str">
        <f t="array" ref="AI28">IFERROR(INDEX(REPORT!$A$4:$BZ$100,MATCH($A28,REPORT!$A$4:$A$100,0),MATCH(AI$1,REPORT!$A$4:$BZ$4,0)),"")</f>
        <v>-</v>
      </c>
      <c r="AJ28" s="94" t="str">
        <f t="array" ref="AJ28">IFERROR(INDEX(REPORT!$A$4:$BZ$100,MATCH($A28,REPORT!$A$4:$A$100,0),MATCH(AJ$1,REPORT!$A$4:$BZ$4,0)),"")</f>
        <v>-</v>
      </c>
      <c r="AK28" s="94" t="str">
        <f t="array" ref="AK28">IFERROR(INDEX(REPORT!$A$4:$BZ$100,MATCH($A28,REPORT!$A$4:$A$100,0),MATCH(AK$1,REPORT!$A$4:$BZ$4,0)),"")</f>
        <v>-</v>
      </c>
      <c r="AL28" s="94" t="str">
        <f t="array" ref="AL28">IFERROR(INDEX(REPORT!$A$4:$BZ$100,MATCH($A28,REPORT!$A$4:$A$100,0),MATCH(AL$1,REPORT!$A$4:$BZ$4,0)),"")</f>
        <v>-</v>
      </c>
      <c r="AM28" s="94" t="str">
        <f t="array" ref="AM28">IFERROR(INDEX(REPORT!$A$4:$BZ$100,MATCH($A28,REPORT!$A$4:$A$100,0),MATCH(AM$1,REPORT!$A$4:$BZ$4,0)),"")</f>
        <v>-</v>
      </c>
      <c r="AN28" s="94" t="str">
        <f t="array" ref="AN28">IFERROR(INDEX(REPORT!$A$4:$BZ$100,MATCH($A28,REPORT!$A$4:$A$100,0),MATCH(AN$1,REPORT!$A$4:$BZ$4,0)),"")</f>
        <v>-</v>
      </c>
      <c r="AO28" s="94" t="str">
        <f t="array" ref="AO28">IFERROR(INDEX(REPORT!$A$4:$BZ$100,MATCH($A28,REPORT!$A$4:$A$100,0),MATCH(AO$1,REPORT!$A$4:$BZ$4,0)),"")</f>
        <v>-</v>
      </c>
      <c r="AP28" s="94" t="str">
        <f t="array" ref="AP28">IFERROR(INDEX(REPORT!$A$4:$BZ$100,MATCH($A28,REPORT!$A$4:$A$100,0),MATCH(AP$1,REPORT!$A$4:$BZ$4,0)),"")</f>
        <v>-</v>
      </c>
      <c r="AQ28" s="94" t="str">
        <f t="array" ref="AQ28">IFERROR(INDEX(REPORT!$A$4:$BZ$100,MATCH($A28,REPORT!$A$4:$A$100,0),MATCH(AQ$1,REPORT!$A$4:$BZ$4,0)),"")</f>
        <v>-</v>
      </c>
      <c r="AR28" s="94" t="str">
        <f t="array" ref="AR28">IFERROR(INDEX(REPORT!$A$4:$BZ$100,MATCH($A28,REPORT!$A$4:$A$100,0),MATCH(AR$1,REPORT!$A$4:$BZ$4,0)),"")</f>
        <v>-</v>
      </c>
      <c r="AS28" s="94" t="str">
        <f t="array" ref="AS28">IFERROR(INDEX(REPORT!$A$4:$BZ$100,MATCH($A28,REPORT!$A$4:$A$100,0),MATCH(AS$1,REPORT!$A$4:$BZ$4,0)),"")</f>
        <v>-</v>
      </c>
      <c r="AT28" s="94" t="str">
        <f t="array" ref="AT28">IFERROR(INDEX(REPORT!$A$4:$BZ$100,MATCH($A28,REPORT!$A$4:$A$100,0),MATCH(AT$1,REPORT!$A$4:$BZ$4,0)),"")</f>
        <v>-</v>
      </c>
      <c r="AU28" s="94" t="str">
        <f t="array" ref="AU28">IFERROR(INDEX(REPORT!$A$4:$BZ$100,MATCH($A28,REPORT!$A$4:$A$100,0),MATCH(AU$1,REPORT!$A$4:$BZ$4,0)),"")</f>
        <v>-</v>
      </c>
      <c r="AV28" s="94" t="str">
        <f t="array" ref="AV28">IFERROR(INDEX(REPORT!$A$4:$BZ$100,MATCH($A28,REPORT!$A$4:$A$100,0),MATCH(AV$1,REPORT!$A$4:$BZ$4,0)),"")</f>
        <v>-</v>
      </c>
      <c r="AW28" s="94" t="str">
        <f t="array" ref="AW28">IFERROR(INDEX(REPORT!$A$4:$BZ$100,MATCH($A28,REPORT!$A$4:$A$100,0),MATCH(AW$1,REPORT!$A$4:$BZ$4,0)),"")</f>
        <v>-</v>
      </c>
      <c r="AX28" s="94" t="str">
        <f t="array" ref="AX28">IFERROR(INDEX(REPORT!$A$4:$BZ$100,MATCH($A28,REPORT!$A$4:$A$100,0),MATCH(AX$1,REPORT!$A$4:$BZ$4,0)),"")</f>
        <v>-</v>
      </c>
      <c r="AY28" s="94" t="str">
        <f t="array" ref="AY28">IFERROR(INDEX(REPORT!$A$4:$BZ$100,MATCH($A28,REPORT!$A$4:$A$100,0),MATCH(AY$1,REPORT!$A$4:$BZ$4,0)),"")</f>
        <v>-</v>
      </c>
      <c r="AZ28" s="94" t="str">
        <f t="array" ref="AZ28">IFERROR(INDEX(REPORT!$A$4:$BZ$100,MATCH($A28,REPORT!$A$4:$A$100,0),MATCH(AZ$1,REPORT!$A$4:$BZ$4,0)),"")</f>
        <v>-</v>
      </c>
      <c r="BA28" s="94" t="str">
        <f t="array" ref="BA28">IFERROR(INDEX(REPORT!$A$4:$BZ$100,MATCH($A28,REPORT!$A$4:$A$100,0),MATCH(BA$1,REPORT!$A$4:$BZ$4,0)),"")</f>
        <v>-</v>
      </c>
      <c r="BB28" s="94" t="str">
        <f t="array" ref="BB28">IFERROR(INDEX(REPORT!$A$4:$BZ$100,MATCH($A28,REPORT!$A$4:$A$100,0),MATCH(BB$1,REPORT!$A$4:$BZ$4,0)),"")</f>
        <v>-</v>
      </c>
      <c r="BC28" s="94" t="str">
        <f t="array" ref="BC28">IFERROR(INDEX(REPORT!$A$4:$BZ$100,MATCH($A28,REPORT!$A$4:$A$100,0),MATCH(BC$1,REPORT!$A$4:$BZ$4,0)),"")</f>
        <v>-</v>
      </c>
      <c r="BD28" s="94" t="str">
        <f t="array" ref="BD28">IFERROR(INDEX(REPORT!$A$4:$BZ$100,MATCH($A28,REPORT!$A$4:$A$100,0),MATCH(BD$1,REPORT!$A$4:$BZ$4,0)),"")</f>
        <v>-</v>
      </c>
      <c r="BE28" s="94" t="str">
        <f t="array" ref="BE28">IFERROR(INDEX(REPORT!$A$4:$BZ$100,MATCH($A28,REPORT!$A$4:$A$100,0),MATCH(BE$1,REPORT!$A$4:$BZ$4,0)),"")</f>
        <v>-</v>
      </c>
      <c r="BF28" s="94" t="str">
        <f t="array" ref="BF28">IFERROR(INDEX(REPORT!$A$4:$BZ$100,MATCH($A28,REPORT!$A$4:$A$100,0),MATCH(BF$1,REPORT!$A$4:$BZ$4,0)),"")</f>
        <v>-</v>
      </c>
      <c r="BG28" s="94" t="str">
        <f t="array" ref="BG28">IFERROR(INDEX(REPORT!$A$4:$BZ$100,MATCH($A28,REPORT!$A$4:$A$100,0),MATCH(BG$1,REPORT!$A$4:$BZ$4,0)),"")</f>
        <v>-</v>
      </c>
      <c r="BH28" s="9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95" t="str">
        <f>IF(LEN(REPORT!A32)&gt;2,REPORT!A32,"")</f>
        <v>CAR 28</v>
      </c>
      <c r="B29" s="94" t="str">
        <f t="array" ref="B29">IFERROR(INDEX(REPORT!$A$4:$BZ$100,MATCH($A29,REPORT!$A$4:$A$100,0),MATCH(B$1,REPORT!$A$4:$BZ$4,0)),"")</f>
        <v>-</v>
      </c>
      <c r="C29" s="94" t="str">
        <f t="array" ref="C29">IFERROR(INDEX(REPORT!$A$4:$BZ$100,MATCH($A29,REPORT!$A$4:$A$100,0),MATCH(C$1,REPORT!$A$4:$BZ$4,0)),"")</f>
        <v>-</v>
      </c>
      <c r="D29" s="94" t="str">
        <f t="array" ref="D29">IFERROR(INDEX(REPORT!$A$4:$BZ$100,MATCH($A29,REPORT!$A$4:$A$100,0),MATCH(D$1,REPORT!$A$4:$BZ$4,0)),"")</f>
        <v>-</v>
      </c>
      <c r="E29" s="94" t="str">
        <f t="array" ref="E29">IFERROR(INDEX(REPORT!$A$4:$BZ$100,MATCH($A29,REPORT!$A$4:$A$100,0),MATCH(E$1,REPORT!$A$4:$BZ$4,0)),"")</f>
        <v>-</v>
      </c>
      <c r="F29" s="94" t="str">
        <f t="array" ref="F29">IFERROR(INDEX(REPORT!$A$4:$BZ$100,MATCH($A29,REPORT!$A$4:$A$100,0),MATCH(F$1,REPORT!$A$4:$BZ$4,0)),"")</f>
        <v>-</v>
      </c>
      <c r="G29" s="94" t="str">
        <f t="array" ref="G29">IFERROR(INDEX(REPORT!$A$4:$BZ$100,MATCH($A29,REPORT!$A$4:$A$100,0),MATCH(G$1,REPORT!$A$4:$BZ$4,0)),"")</f>
        <v>-</v>
      </c>
      <c r="H29" s="94" t="str">
        <f t="array" ref="H29">IFERROR(INDEX(REPORT!$A$4:$BZ$100,MATCH($A29,REPORT!$A$4:$A$100,0),MATCH(H$1,REPORT!$A$4:$BZ$4,0)),"")</f>
        <v>-</v>
      </c>
      <c r="I29" s="94" t="str">
        <f t="array" ref="I29">IFERROR(INDEX(REPORT!$A$4:$BZ$100,MATCH($A29,REPORT!$A$4:$A$100,0),MATCH(I$1,REPORT!$A$4:$BZ$4,0)),"")</f>
        <v>-</v>
      </c>
      <c r="J29" s="94" t="str">
        <f t="array" ref="J29">IFERROR(INDEX(REPORT!$A$4:$BZ$100,MATCH($A29,REPORT!$A$4:$A$100,0),MATCH(J$1,REPORT!$A$4:$BZ$4,0)),"")</f>
        <v>-</v>
      </c>
      <c r="K29" s="94" t="str">
        <f t="array" ref="K29">IFERROR(INDEX(REPORT!$A$4:$BZ$100,MATCH($A29,REPORT!$A$4:$A$100,0),MATCH(K$1,REPORT!$A$4:$BZ$4,0)),"")</f>
        <v>-</v>
      </c>
      <c r="L29" s="94" t="str">
        <f t="array" ref="L29">IFERROR(INDEX(REPORT!$A$4:$BZ$100,MATCH($A29,REPORT!$A$4:$A$100,0),MATCH(L$1,REPORT!$A$4:$BZ$4,0)),"")</f>
        <v>-</v>
      </c>
      <c r="M29" s="94" t="str">
        <f t="array" ref="M29">IFERROR(INDEX(REPORT!$A$4:$BZ$100,MATCH($A29,REPORT!$A$4:$A$100,0),MATCH(M$1,REPORT!$A$4:$BZ$4,0)),"")</f>
        <v>-</v>
      </c>
      <c r="N29" s="94" t="str">
        <f t="array" ref="N29">IFERROR(INDEX(REPORT!$A$4:$BZ$100,MATCH($A29,REPORT!$A$4:$A$100,0),MATCH(N$1,REPORT!$A$4:$BZ$4,0)),"")</f>
        <v>-</v>
      </c>
      <c r="O29" s="94" t="str">
        <f t="array" ref="O29">IFERROR(INDEX(REPORT!$A$4:$BZ$100,MATCH($A29,REPORT!$A$4:$A$100,0),MATCH(O$1,REPORT!$A$4:$BZ$4,0)),"")</f>
        <v>-</v>
      </c>
      <c r="P29" s="94" t="str">
        <f t="array" ref="P29">IFERROR(INDEX(REPORT!$A$4:$BZ$100,MATCH($A29,REPORT!$A$4:$A$100,0),MATCH(P$1,REPORT!$A$4:$BZ$4,0)),"")</f>
        <v>-</v>
      </c>
      <c r="Q29" s="94" t="str">
        <f t="array" ref="Q29">IFERROR(INDEX(REPORT!$A$4:$BZ$100,MATCH($A29,REPORT!$A$4:$A$100,0),MATCH(Q$1,REPORT!$A$4:$BZ$4,0)),"")</f>
        <v>-</v>
      </c>
      <c r="R29" s="94" t="str">
        <f t="array" ref="R29">IFERROR(INDEX(REPORT!$A$4:$BZ$100,MATCH($A29,REPORT!$A$4:$A$100,0),MATCH(R$1,REPORT!$A$4:$BZ$4,0)),"")</f>
        <v>-</v>
      </c>
      <c r="S29" s="94" t="str">
        <f t="array" ref="S29">IFERROR(INDEX(REPORT!$A$4:$BZ$100,MATCH($A29,REPORT!$A$4:$A$100,0),MATCH(S$1,REPORT!$A$4:$BZ$4,0)),"")</f>
        <v>-</v>
      </c>
      <c r="T29" s="94" t="str">
        <f t="array" ref="T29">IFERROR(INDEX(REPORT!$A$4:$BZ$100,MATCH($A29,REPORT!$A$4:$A$100,0),MATCH(T$1,REPORT!$A$4:$BZ$4,0)),"")</f>
        <v>-</v>
      </c>
      <c r="U29" s="94" t="str">
        <f t="array" ref="U29">IFERROR(INDEX(REPORT!$A$4:$BZ$100,MATCH($A29,REPORT!$A$4:$A$100,0),MATCH(U$1,REPORT!$A$4:$BZ$4,0)),"")</f>
        <v>-</v>
      </c>
      <c r="V29" s="94" t="str">
        <f t="array" ref="V29">IFERROR(INDEX(REPORT!$A$4:$BZ$100,MATCH($A29,REPORT!$A$4:$A$100,0),MATCH(V$1,REPORT!$A$4:$BZ$4,0)),"")</f>
        <v>-</v>
      </c>
      <c r="W29" s="94" t="str">
        <f t="array" ref="W29">IFERROR(INDEX(REPORT!$A$4:$BZ$100,MATCH($A29,REPORT!$A$4:$A$100,0),MATCH(W$1,REPORT!$A$4:$BZ$4,0)),"")</f>
        <v>-</v>
      </c>
      <c r="X29" s="94" t="str">
        <f t="array" ref="X29">IFERROR(INDEX(REPORT!$A$4:$BZ$100,MATCH($A29,REPORT!$A$4:$A$100,0),MATCH(X$1,REPORT!$A$4:$BZ$4,0)),"")</f>
        <v>-</v>
      </c>
      <c r="Y29" s="94" t="str">
        <f t="array" ref="Y29">IFERROR(INDEX(REPORT!$A$4:$BZ$100,MATCH($A29,REPORT!$A$4:$A$100,0),MATCH(Y$1,REPORT!$A$4:$BZ$4,0)),"")</f>
        <v>-</v>
      </c>
      <c r="Z29" s="94" t="str">
        <f t="array" ref="Z29">IFERROR(INDEX(REPORT!$A$4:$BZ$100,MATCH($A29,REPORT!$A$4:$A$100,0),MATCH(Z$1,REPORT!$A$4:$BZ$4,0)),"")</f>
        <v>-</v>
      </c>
      <c r="AA29" s="94" t="str">
        <f t="array" ref="AA29">IFERROR(INDEX(REPORT!$A$4:$BZ$100,MATCH($A29,REPORT!$A$4:$A$100,0),MATCH(AA$1,REPORT!$A$4:$BZ$4,0)),"")</f>
        <v>-</v>
      </c>
      <c r="AB29" s="94" t="str">
        <f t="array" ref="AB29">IFERROR(INDEX(REPORT!$A$4:$BZ$100,MATCH($A29,REPORT!$A$4:$A$100,0),MATCH(AB$1,REPORT!$A$4:$BZ$4,0)),"")</f>
        <v>-</v>
      </c>
      <c r="AC29" s="94" t="str">
        <f t="array" ref="AC29">IFERROR(INDEX(REPORT!$A$4:$BZ$100,MATCH($A29,REPORT!$A$4:$A$100,0),MATCH(AC$1,REPORT!$A$4:$BZ$4,0)),"")</f>
        <v>-</v>
      </c>
      <c r="AD29" s="94" t="str">
        <f t="array" ref="AD29">IFERROR(INDEX(REPORT!$A$4:$BZ$100,MATCH($A29,REPORT!$A$4:$A$100,0),MATCH(AD$1,REPORT!$A$4:$BZ$4,0)),"")</f>
        <v>-</v>
      </c>
      <c r="AE29" s="94" t="str">
        <f t="array" ref="AE29">IFERROR(INDEX(REPORT!$A$4:$BZ$100,MATCH($A29,REPORT!$A$4:$A$100,0),MATCH(AE$1,REPORT!$A$4:$BZ$4,0)),"")</f>
        <v>-</v>
      </c>
      <c r="AF29" s="94" t="str">
        <f t="array" ref="AF29">IFERROR(INDEX(REPORT!$A$4:$BZ$100,MATCH($A29,REPORT!$A$4:$A$100,0),MATCH(AF$1,REPORT!$A$4:$BZ$4,0)),"")</f>
        <v>-</v>
      </c>
      <c r="AG29" s="94" t="str">
        <f t="array" ref="AG29">IFERROR(INDEX(REPORT!$A$4:$BZ$100,MATCH($A29,REPORT!$A$4:$A$100,0),MATCH(AG$1,REPORT!$A$4:$BZ$4,0)),"")</f>
        <v>-</v>
      </c>
      <c r="AH29" s="94" t="str">
        <f t="array" ref="AH29">IFERROR(INDEX(REPORT!$A$4:$BZ$100,MATCH($A29,REPORT!$A$4:$A$100,0),MATCH(AH$1,REPORT!$A$4:$BZ$4,0)),"")</f>
        <v>-</v>
      </c>
      <c r="AI29" s="94" t="str">
        <f t="array" ref="AI29">IFERROR(INDEX(REPORT!$A$4:$BZ$100,MATCH($A29,REPORT!$A$4:$A$100,0),MATCH(AI$1,REPORT!$A$4:$BZ$4,0)),"")</f>
        <v>-</v>
      </c>
      <c r="AJ29" s="94" t="str">
        <f t="array" ref="AJ29">IFERROR(INDEX(REPORT!$A$4:$BZ$100,MATCH($A29,REPORT!$A$4:$A$100,0),MATCH(AJ$1,REPORT!$A$4:$BZ$4,0)),"")</f>
        <v>-</v>
      </c>
      <c r="AK29" s="94" t="str">
        <f t="array" ref="AK29">IFERROR(INDEX(REPORT!$A$4:$BZ$100,MATCH($A29,REPORT!$A$4:$A$100,0),MATCH(AK$1,REPORT!$A$4:$BZ$4,0)),"")</f>
        <v>-</v>
      </c>
      <c r="AL29" s="94" t="str">
        <f t="array" ref="AL29">IFERROR(INDEX(REPORT!$A$4:$BZ$100,MATCH($A29,REPORT!$A$4:$A$100,0),MATCH(AL$1,REPORT!$A$4:$BZ$4,0)),"")</f>
        <v>-</v>
      </c>
      <c r="AM29" s="94" t="str">
        <f t="array" ref="AM29">IFERROR(INDEX(REPORT!$A$4:$BZ$100,MATCH($A29,REPORT!$A$4:$A$100,0),MATCH(AM$1,REPORT!$A$4:$BZ$4,0)),"")</f>
        <v>-</v>
      </c>
      <c r="AN29" s="94" t="str">
        <f t="array" ref="AN29">IFERROR(INDEX(REPORT!$A$4:$BZ$100,MATCH($A29,REPORT!$A$4:$A$100,0),MATCH(AN$1,REPORT!$A$4:$BZ$4,0)),"")</f>
        <v>-</v>
      </c>
      <c r="AO29" s="94" t="str">
        <f t="array" ref="AO29">IFERROR(INDEX(REPORT!$A$4:$BZ$100,MATCH($A29,REPORT!$A$4:$A$100,0),MATCH(AO$1,REPORT!$A$4:$BZ$4,0)),"")</f>
        <v>-</v>
      </c>
      <c r="AP29" s="94" t="str">
        <f t="array" ref="AP29">IFERROR(INDEX(REPORT!$A$4:$BZ$100,MATCH($A29,REPORT!$A$4:$A$100,0),MATCH(AP$1,REPORT!$A$4:$BZ$4,0)),"")</f>
        <v>-</v>
      </c>
      <c r="AQ29" s="94" t="str">
        <f t="array" ref="AQ29">IFERROR(INDEX(REPORT!$A$4:$BZ$100,MATCH($A29,REPORT!$A$4:$A$100,0),MATCH(AQ$1,REPORT!$A$4:$BZ$4,0)),"")</f>
        <v>-</v>
      </c>
      <c r="AR29" s="94" t="str">
        <f t="array" ref="AR29">IFERROR(INDEX(REPORT!$A$4:$BZ$100,MATCH($A29,REPORT!$A$4:$A$100,0),MATCH(AR$1,REPORT!$A$4:$BZ$4,0)),"")</f>
        <v>-</v>
      </c>
      <c r="AS29" s="94" t="str">
        <f t="array" ref="AS29">IFERROR(INDEX(REPORT!$A$4:$BZ$100,MATCH($A29,REPORT!$A$4:$A$100,0),MATCH(AS$1,REPORT!$A$4:$BZ$4,0)),"")</f>
        <v>-</v>
      </c>
      <c r="AT29" s="94" t="str">
        <f t="array" ref="AT29">IFERROR(INDEX(REPORT!$A$4:$BZ$100,MATCH($A29,REPORT!$A$4:$A$100,0),MATCH(AT$1,REPORT!$A$4:$BZ$4,0)),"")</f>
        <v>-</v>
      </c>
      <c r="AU29" s="94" t="str">
        <f t="array" ref="AU29">IFERROR(INDEX(REPORT!$A$4:$BZ$100,MATCH($A29,REPORT!$A$4:$A$100,0),MATCH(AU$1,REPORT!$A$4:$BZ$4,0)),"")</f>
        <v>-</v>
      </c>
      <c r="AV29" s="94" t="str">
        <f t="array" ref="AV29">IFERROR(INDEX(REPORT!$A$4:$BZ$100,MATCH($A29,REPORT!$A$4:$A$100,0),MATCH(AV$1,REPORT!$A$4:$BZ$4,0)),"")</f>
        <v>-</v>
      </c>
      <c r="AW29" s="94" t="str">
        <f t="array" ref="AW29">IFERROR(INDEX(REPORT!$A$4:$BZ$100,MATCH($A29,REPORT!$A$4:$A$100,0),MATCH(AW$1,REPORT!$A$4:$BZ$4,0)),"")</f>
        <v>-</v>
      </c>
      <c r="AX29" s="94" t="str">
        <f t="array" ref="AX29">IFERROR(INDEX(REPORT!$A$4:$BZ$100,MATCH($A29,REPORT!$A$4:$A$100,0),MATCH(AX$1,REPORT!$A$4:$BZ$4,0)),"")</f>
        <v>-</v>
      </c>
      <c r="AY29" s="94" t="str">
        <f t="array" ref="AY29">IFERROR(INDEX(REPORT!$A$4:$BZ$100,MATCH($A29,REPORT!$A$4:$A$100,0),MATCH(AY$1,REPORT!$A$4:$BZ$4,0)),"")</f>
        <v>-</v>
      </c>
      <c r="AZ29" s="94" t="str">
        <f t="array" ref="AZ29">IFERROR(INDEX(REPORT!$A$4:$BZ$100,MATCH($A29,REPORT!$A$4:$A$100,0),MATCH(AZ$1,REPORT!$A$4:$BZ$4,0)),"")</f>
        <v>-</v>
      </c>
      <c r="BA29" s="94" t="str">
        <f t="array" ref="BA29">IFERROR(INDEX(REPORT!$A$4:$BZ$100,MATCH($A29,REPORT!$A$4:$A$100,0),MATCH(BA$1,REPORT!$A$4:$BZ$4,0)),"")</f>
        <v>-</v>
      </c>
      <c r="BB29" s="94" t="str">
        <f t="array" ref="BB29">IFERROR(INDEX(REPORT!$A$4:$BZ$100,MATCH($A29,REPORT!$A$4:$A$100,0),MATCH(BB$1,REPORT!$A$4:$BZ$4,0)),"")</f>
        <v>-</v>
      </c>
      <c r="BC29" s="94" t="str">
        <f t="array" ref="BC29">IFERROR(INDEX(REPORT!$A$4:$BZ$100,MATCH($A29,REPORT!$A$4:$A$100,0),MATCH(BC$1,REPORT!$A$4:$BZ$4,0)),"")</f>
        <v>-</v>
      </c>
      <c r="BD29" s="94" t="str">
        <f t="array" ref="BD29">IFERROR(INDEX(REPORT!$A$4:$BZ$100,MATCH($A29,REPORT!$A$4:$A$100,0),MATCH(BD$1,REPORT!$A$4:$BZ$4,0)),"")</f>
        <v>-</v>
      </c>
      <c r="BE29" s="94" t="str">
        <f t="array" ref="BE29">IFERROR(INDEX(REPORT!$A$4:$BZ$100,MATCH($A29,REPORT!$A$4:$A$100,0),MATCH(BE$1,REPORT!$A$4:$BZ$4,0)),"")</f>
        <v>-</v>
      </c>
      <c r="BF29" s="94" t="str">
        <f t="array" ref="BF29">IFERROR(INDEX(REPORT!$A$4:$BZ$100,MATCH($A29,REPORT!$A$4:$A$100,0),MATCH(BF$1,REPORT!$A$4:$BZ$4,0)),"")</f>
        <v>-</v>
      </c>
      <c r="BG29" s="94" t="str">
        <f t="array" ref="BG29">IFERROR(INDEX(REPORT!$A$4:$BZ$100,MATCH($A29,REPORT!$A$4:$A$100,0),MATCH(BG$1,REPORT!$A$4:$BZ$4,0)),"")</f>
        <v>-</v>
      </c>
      <c r="BH29" s="9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95" t="str">
        <f>IF(LEN(REPORT!A33)&gt;2,REPORT!A33,"")</f>
        <v>CAR 29</v>
      </c>
      <c r="B30" s="94" t="str">
        <f t="array" ref="B30">IFERROR(INDEX(REPORT!$A$4:$BZ$100,MATCH($A30,REPORT!$A$4:$A$100,0),MATCH(B$1,REPORT!$A$4:$BZ$4,0)),"")</f>
        <v>-</v>
      </c>
      <c r="C30" s="94" t="str">
        <f t="array" ref="C30">IFERROR(INDEX(REPORT!$A$4:$BZ$100,MATCH($A30,REPORT!$A$4:$A$100,0),MATCH(C$1,REPORT!$A$4:$BZ$4,0)),"")</f>
        <v>-</v>
      </c>
      <c r="D30" s="94" t="str">
        <f t="array" ref="D30">IFERROR(INDEX(REPORT!$A$4:$BZ$100,MATCH($A30,REPORT!$A$4:$A$100,0),MATCH(D$1,REPORT!$A$4:$BZ$4,0)),"")</f>
        <v>-</v>
      </c>
      <c r="E30" s="94" t="str">
        <f t="array" ref="E30">IFERROR(INDEX(REPORT!$A$4:$BZ$100,MATCH($A30,REPORT!$A$4:$A$100,0),MATCH(E$1,REPORT!$A$4:$BZ$4,0)),"")</f>
        <v>-</v>
      </c>
      <c r="F30" s="94" t="str">
        <f t="array" ref="F30">IFERROR(INDEX(REPORT!$A$4:$BZ$100,MATCH($A30,REPORT!$A$4:$A$100,0),MATCH(F$1,REPORT!$A$4:$BZ$4,0)),"")</f>
        <v>-</v>
      </c>
      <c r="G30" s="94" t="str">
        <f t="array" ref="G30">IFERROR(INDEX(REPORT!$A$4:$BZ$100,MATCH($A30,REPORT!$A$4:$A$100,0),MATCH(G$1,REPORT!$A$4:$BZ$4,0)),"")</f>
        <v>-</v>
      </c>
      <c r="H30" s="94" t="str">
        <f t="array" ref="H30">IFERROR(INDEX(REPORT!$A$4:$BZ$100,MATCH($A30,REPORT!$A$4:$A$100,0),MATCH(H$1,REPORT!$A$4:$BZ$4,0)),"")</f>
        <v>-</v>
      </c>
      <c r="I30" s="94" t="str">
        <f t="array" ref="I30">IFERROR(INDEX(REPORT!$A$4:$BZ$100,MATCH($A30,REPORT!$A$4:$A$100,0),MATCH(I$1,REPORT!$A$4:$BZ$4,0)),"")</f>
        <v>-</v>
      </c>
      <c r="J30" s="94" t="str">
        <f t="array" ref="J30">IFERROR(INDEX(REPORT!$A$4:$BZ$100,MATCH($A30,REPORT!$A$4:$A$100,0),MATCH(J$1,REPORT!$A$4:$BZ$4,0)),"")</f>
        <v>-</v>
      </c>
      <c r="K30" s="94" t="str">
        <f t="array" ref="K30">IFERROR(INDEX(REPORT!$A$4:$BZ$100,MATCH($A30,REPORT!$A$4:$A$100,0),MATCH(K$1,REPORT!$A$4:$BZ$4,0)),"")</f>
        <v>-</v>
      </c>
      <c r="L30" s="94" t="str">
        <f t="array" ref="L30">IFERROR(INDEX(REPORT!$A$4:$BZ$100,MATCH($A30,REPORT!$A$4:$A$100,0),MATCH(L$1,REPORT!$A$4:$BZ$4,0)),"")</f>
        <v>-</v>
      </c>
      <c r="M30" s="94" t="str">
        <f t="array" ref="M30">IFERROR(INDEX(REPORT!$A$4:$BZ$100,MATCH($A30,REPORT!$A$4:$A$100,0),MATCH(M$1,REPORT!$A$4:$BZ$4,0)),"")</f>
        <v>-</v>
      </c>
      <c r="N30" s="94" t="str">
        <f t="array" ref="N30">IFERROR(INDEX(REPORT!$A$4:$BZ$100,MATCH($A30,REPORT!$A$4:$A$100,0),MATCH(N$1,REPORT!$A$4:$BZ$4,0)),"")</f>
        <v>-</v>
      </c>
      <c r="O30" s="94" t="str">
        <f t="array" ref="O30">IFERROR(INDEX(REPORT!$A$4:$BZ$100,MATCH($A30,REPORT!$A$4:$A$100,0),MATCH(O$1,REPORT!$A$4:$BZ$4,0)),"")</f>
        <v>-</v>
      </c>
      <c r="P30" s="94" t="str">
        <f t="array" ref="P30">IFERROR(INDEX(REPORT!$A$4:$BZ$100,MATCH($A30,REPORT!$A$4:$A$100,0),MATCH(P$1,REPORT!$A$4:$BZ$4,0)),"")</f>
        <v>-</v>
      </c>
      <c r="Q30" s="94" t="str">
        <f t="array" ref="Q30">IFERROR(INDEX(REPORT!$A$4:$BZ$100,MATCH($A30,REPORT!$A$4:$A$100,0),MATCH(Q$1,REPORT!$A$4:$BZ$4,0)),"")</f>
        <v>-</v>
      </c>
      <c r="R30" s="94" t="str">
        <f t="array" ref="R30">IFERROR(INDEX(REPORT!$A$4:$BZ$100,MATCH($A30,REPORT!$A$4:$A$100,0),MATCH(R$1,REPORT!$A$4:$BZ$4,0)),"")</f>
        <v>-</v>
      </c>
      <c r="S30" s="94" t="str">
        <f t="array" ref="S30">IFERROR(INDEX(REPORT!$A$4:$BZ$100,MATCH($A30,REPORT!$A$4:$A$100,0),MATCH(S$1,REPORT!$A$4:$BZ$4,0)),"")</f>
        <v>-</v>
      </c>
      <c r="T30" s="94" t="str">
        <f t="array" ref="T30">IFERROR(INDEX(REPORT!$A$4:$BZ$100,MATCH($A30,REPORT!$A$4:$A$100,0),MATCH(T$1,REPORT!$A$4:$BZ$4,0)),"")</f>
        <v>-</v>
      </c>
      <c r="U30" s="94" t="str">
        <f t="array" ref="U30">IFERROR(INDEX(REPORT!$A$4:$BZ$100,MATCH($A30,REPORT!$A$4:$A$100,0),MATCH(U$1,REPORT!$A$4:$BZ$4,0)),"")</f>
        <v>-</v>
      </c>
      <c r="V30" s="94" t="str">
        <f t="array" ref="V30">IFERROR(INDEX(REPORT!$A$4:$BZ$100,MATCH($A30,REPORT!$A$4:$A$100,0),MATCH(V$1,REPORT!$A$4:$BZ$4,0)),"")</f>
        <v>-</v>
      </c>
      <c r="W30" s="94" t="str">
        <f t="array" ref="W30">IFERROR(INDEX(REPORT!$A$4:$BZ$100,MATCH($A30,REPORT!$A$4:$A$100,0),MATCH(W$1,REPORT!$A$4:$BZ$4,0)),"")</f>
        <v>-</v>
      </c>
      <c r="X30" s="94" t="str">
        <f t="array" ref="X30">IFERROR(INDEX(REPORT!$A$4:$BZ$100,MATCH($A30,REPORT!$A$4:$A$100,0),MATCH(X$1,REPORT!$A$4:$BZ$4,0)),"")</f>
        <v>-</v>
      </c>
      <c r="Y30" s="94" t="str">
        <f t="array" ref="Y30">IFERROR(INDEX(REPORT!$A$4:$BZ$100,MATCH($A30,REPORT!$A$4:$A$100,0),MATCH(Y$1,REPORT!$A$4:$BZ$4,0)),"")</f>
        <v>-</v>
      </c>
      <c r="Z30" s="94" t="str">
        <f t="array" ref="Z30">IFERROR(INDEX(REPORT!$A$4:$BZ$100,MATCH($A30,REPORT!$A$4:$A$100,0),MATCH(Z$1,REPORT!$A$4:$BZ$4,0)),"")</f>
        <v>-</v>
      </c>
      <c r="AA30" s="94" t="str">
        <f t="array" ref="AA30">IFERROR(INDEX(REPORT!$A$4:$BZ$100,MATCH($A30,REPORT!$A$4:$A$100,0),MATCH(AA$1,REPORT!$A$4:$BZ$4,0)),"")</f>
        <v>-</v>
      </c>
      <c r="AB30" s="94" t="str">
        <f t="array" ref="AB30">IFERROR(INDEX(REPORT!$A$4:$BZ$100,MATCH($A30,REPORT!$A$4:$A$100,0),MATCH(AB$1,REPORT!$A$4:$BZ$4,0)),"")</f>
        <v>-</v>
      </c>
      <c r="AC30" s="94" t="str">
        <f t="array" ref="AC30">IFERROR(INDEX(REPORT!$A$4:$BZ$100,MATCH($A30,REPORT!$A$4:$A$100,0),MATCH(AC$1,REPORT!$A$4:$BZ$4,0)),"")</f>
        <v>-</v>
      </c>
      <c r="AD30" s="94" t="str">
        <f t="array" ref="AD30">IFERROR(INDEX(REPORT!$A$4:$BZ$100,MATCH($A30,REPORT!$A$4:$A$100,0),MATCH(AD$1,REPORT!$A$4:$BZ$4,0)),"")</f>
        <v>-</v>
      </c>
      <c r="AE30" s="94" t="str">
        <f t="array" ref="AE30">IFERROR(INDEX(REPORT!$A$4:$BZ$100,MATCH($A30,REPORT!$A$4:$A$100,0),MATCH(AE$1,REPORT!$A$4:$BZ$4,0)),"")</f>
        <v>-</v>
      </c>
      <c r="AF30" s="94" t="str">
        <f t="array" ref="AF30">IFERROR(INDEX(REPORT!$A$4:$BZ$100,MATCH($A30,REPORT!$A$4:$A$100,0),MATCH(AF$1,REPORT!$A$4:$BZ$4,0)),"")</f>
        <v>-</v>
      </c>
      <c r="AG30" s="94" t="str">
        <f t="array" ref="AG30">IFERROR(INDEX(REPORT!$A$4:$BZ$100,MATCH($A30,REPORT!$A$4:$A$100,0),MATCH(AG$1,REPORT!$A$4:$BZ$4,0)),"")</f>
        <v>-</v>
      </c>
      <c r="AH30" s="94" t="str">
        <f t="array" ref="AH30">IFERROR(INDEX(REPORT!$A$4:$BZ$100,MATCH($A30,REPORT!$A$4:$A$100,0),MATCH(AH$1,REPORT!$A$4:$BZ$4,0)),"")</f>
        <v>-</v>
      </c>
      <c r="AI30" s="94" t="str">
        <f t="array" ref="AI30">IFERROR(INDEX(REPORT!$A$4:$BZ$100,MATCH($A30,REPORT!$A$4:$A$100,0),MATCH(AI$1,REPORT!$A$4:$BZ$4,0)),"")</f>
        <v>-</v>
      </c>
      <c r="AJ30" s="94" t="str">
        <f t="array" ref="AJ30">IFERROR(INDEX(REPORT!$A$4:$BZ$100,MATCH($A30,REPORT!$A$4:$A$100,0),MATCH(AJ$1,REPORT!$A$4:$BZ$4,0)),"")</f>
        <v>-</v>
      </c>
      <c r="AK30" s="94" t="str">
        <f t="array" ref="AK30">IFERROR(INDEX(REPORT!$A$4:$BZ$100,MATCH($A30,REPORT!$A$4:$A$100,0),MATCH(AK$1,REPORT!$A$4:$BZ$4,0)),"")</f>
        <v>-</v>
      </c>
      <c r="AL30" s="94" t="str">
        <f t="array" ref="AL30">IFERROR(INDEX(REPORT!$A$4:$BZ$100,MATCH($A30,REPORT!$A$4:$A$100,0),MATCH(AL$1,REPORT!$A$4:$BZ$4,0)),"")</f>
        <v>-</v>
      </c>
      <c r="AM30" s="94" t="str">
        <f t="array" ref="AM30">IFERROR(INDEX(REPORT!$A$4:$BZ$100,MATCH($A30,REPORT!$A$4:$A$100,0),MATCH(AM$1,REPORT!$A$4:$BZ$4,0)),"")</f>
        <v>-</v>
      </c>
      <c r="AN30" s="94" t="str">
        <f t="array" ref="AN30">IFERROR(INDEX(REPORT!$A$4:$BZ$100,MATCH($A30,REPORT!$A$4:$A$100,0),MATCH(AN$1,REPORT!$A$4:$BZ$4,0)),"")</f>
        <v>-</v>
      </c>
      <c r="AO30" s="94" t="str">
        <f t="array" ref="AO30">IFERROR(INDEX(REPORT!$A$4:$BZ$100,MATCH($A30,REPORT!$A$4:$A$100,0),MATCH(AO$1,REPORT!$A$4:$BZ$4,0)),"")</f>
        <v>-</v>
      </c>
      <c r="AP30" s="94" t="str">
        <f t="array" ref="AP30">IFERROR(INDEX(REPORT!$A$4:$BZ$100,MATCH($A30,REPORT!$A$4:$A$100,0),MATCH(AP$1,REPORT!$A$4:$BZ$4,0)),"")</f>
        <v>-</v>
      </c>
      <c r="AQ30" s="94" t="str">
        <f t="array" ref="AQ30">IFERROR(INDEX(REPORT!$A$4:$BZ$100,MATCH($A30,REPORT!$A$4:$A$100,0),MATCH(AQ$1,REPORT!$A$4:$BZ$4,0)),"")</f>
        <v>-</v>
      </c>
      <c r="AR30" s="94" t="str">
        <f t="array" ref="AR30">IFERROR(INDEX(REPORT!$A$4:$BZ$100,MATCH($A30,REPORT!$A$4:$A$100,0),MATCH(AR$1,REPORT!$A$4:$BZ$4,0)),"")</f>
        <v>-</v>
      </c>
      <c r="AS30" s="94" t="str">
        <f t="array" ref="AS30">IFERROR(INDEX(REPORT!$A$4:$BZ$100,MATCH($A30,REPORT!$A$4:$A$100,0),MATCH(AS$1,REPORT!$A$4:$BZ$4,0)),"")</f>
        <v>-</v>
      </c>
      <c r="AT30" s="94" t="str">
        <f t="array" ref="AT30">IFERROR(INDEX(REPORT!$A$4:$BZ$100,MATCH($A30,REPORT!$A$4:$A$100,0),MATCH(AT$1,REPORT!$A$4:$BZ$4,0)),"")</f>
        <v>-</v>
      </c>
      <c r="AU30" s="94" t="str">
        <f t="array" ref="AU30">IFERROR(INDEX(REPORT!$A$4:$BZ$100,MATCH($A30,REPORT!$A$4:$A$100,0),MATCH(AU$1,REPORT!$A$4:$BZ$4,0)),"")</f>
        <v>-</v>
      </c>
      <c r="AV30" s="94" t="str">
        <f t="array" ref="AV30">IFERROR(INDEX(REPORT!$A$4:$BZ$100,MATCH($A30,REPORT!$A$4:$A$100,0),MATCH(AV$1,REPORT!$A$4:$BZ$4,0)),"")</f>
        <v>-</v>
      </c>
      <c r="AW30" s="94" t="str">
        <f t="array" ref="AW30">IFERROR(INDEX(REPORT!$A$4:$BZ$100,MATCH($A30,REPORT!$A$4:$A$100,0),MATCH(AW$1,REPORT!$A$4:$BZ$4,0)),"")</f>
        <v>-</v>
      </c>
      <c r="AX30" s="94" t="str">
        <f t="array" ref="AX30">IFERROR(INDEX(REPORT!$A$4:$BZ$100,MATCH($A30,REPORT!$A$4:$A$100,0),MATCH(AX$1,REPORT!$A$4:$BZ$4,0)),"")</f>
        <v>-</v>
      </c>
      <c r="AY30" s="94" t="str">
        <f t="array" ref="AY30">IFERROR(INDEX(REPORT!$A$4:$BZ$100,MATCH($A30,REPORT!$A$4:$A$100,0),MATCH(AY$1,REPORT!$A$4:$BZ$4,0)),"")</f>
        <v>-</v>
      </c>
      <c r="AZ30" s="94" t="str">
        <f t="array" ref="AZ30">IFERROR(INDEX(REPORT!$A$4:$BZ$100,MATCH($A30,REPORT!$A$4:$A$100,0),MATCH(AZ$1,REPORT!$A$4:$BZ$4,0)),"")</f>
        <v>-</v>
      </c>
      <c r="BA30" s="94" t="str">
        <f t="array" ref="BA30">IFERROR(INDEX(REPORT!$A$4:$BZ$100,MATCH($A30,REPORT!$A$4:$A$100,0),MATCH(BA$1,REPORT!$A$4:$BZ$4,0)),"")</f>
        <v>-</v>
      </c>
      <c r="BB30" s="94" t="str">
        <f t="array" ref="BB30">IFERROR(INDEX(REPORT!$A$4:$BZ$100,MATCH($A30,REPORT!$A$4:$A$100,0),MATCH(BB$1,REPORT!$A$4:$BZ$4,0)),"")</f>
        <v>-</v>
      </c>
      <c r="BC30" s="94" t="str">
        <f t="array" ref="BC30">IFERROR(INDEX(REPORT!$A$4:$BZ$100,MATCH($A30,REPORT!$A$4:$A$100,0),MATCH(BC$1,REPORT!$A$4:$BZ$4,0)),"")</f>
        <v>-</v>
      </c>
      <c r="BD30" s="94" t="str">
        <f t="array" ref="BD30">IFERROR(INDEX(REPORT!$A$4:$BZ$100,MATCH($A30,REPORT!$A$4:$A$100,0),MATCH(BD$1,REPORT!$A$4:$BZ$4,0)),"")</f>
        <v>-</v>
      </c>
      <c r="BE30" s="94" t="str">
        <f t="array" ref="BE30">IFERROR(INDEX(REPORT!$A$4:$BZ$100,MATCH($A30,REPORT!$A$4:$A$100,0),MATCH(BE$1,REPORT!$A$4:$BZ$4,0)),"")</f>
        <v>-</v>
      </c>
      <c r="BF30" s="94" t="str">
        <f t="array" ref="BF30">IFERROR(INDEX(REPORT!$A$4:$BZ$100,MATCH($A30,REPORT!$A$4:$A$100,0),MATCH(BF$1,REPORT!$A$4:$BZ$4,0)),"")</f>
        <v>-</v>
      </c>
      <c r="BG30" s="94" t="str">
        <f t="array" ref="BG30">IFERROR(INDEX(REPORT!$A$4:$BZ$100,MATCH($A30,REPORT!$A$4:$A$100,0),MATCH(BG$1,REPORT!$A$4:$BZ$4,0)),"")</f>
        <v>-</v>
      </c>
      <c r="BH30" s="9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95" t="str">
        <f>IF(LEN(REPORT!A34)&gt;2,REPORT!A34,"")</f>
        <v>CAR 30</v>
      </c>
      <c r="B31" s="94" t="str">
        <f t="array" ref="B31">IFERROR(INDEX(REPORT!$A$4:$BZ$100,MATCH($A31,REPORT!$A$4:$A$100,0),MATCH(B$1,REPORT!$A$4:$BZ$4,0)),"")</f>
        <v>-</v>
      </c>
      <c r="C31" s="94" t="str">
        <f t="array" ref="C31">IFERROR(INDEX(REPORT!$A$4:$BZ$100,MATCH($A31,REPORT!$A$4:$A$100,0),MATCH(C$1,REPORT!$A$4:$BZ$4,0)),"")</f>
        <v>-</v>
      </c>
      <c r="D31" s="94" t="str">
        <f t="array" ref="D31">IFERROR(INDEX(REPORT!$A$4:$BZ$100,MATCH($A31,REPORT!$A$4:$A$100,0),MATCH(D$1,REPORT!$A$4:$BZ$4,0)),"")</f>
        <v>-</v>
      </c>
      <c r="E31" s="94" t="str">
        <f t="array" ref="E31">IFERROR(INDEX(REPORT!$A$4:$BZ$100,MATCH($A31,REPORT!$A$4:$A$100,0),MATCH(E$1,REPORT!$A$4:$BZ$4,0)),"")</f>
        <v>-</v>
      </c>
      <c r="F31" s="94" t="str">
        <f t="array" ref="F31">IFERROR(INDEX(REPORT!$A$4:$BZ$100,MATCH($A31,REPORT!$A$4:$A$100,0),MATCH(F$1,REPORT!$A$4:$BZ$4,0)),"")</f>
        <v>-</v>
      </c>
      <c r="G31" s="94" t="str">
        <f t="array" ref="G31">IFERROR(INDEX(REPORT!$A$4:$BZ$100,MATCH($A31,REPORT!$A$4:$A$100,0),MATCH(G$1,REPORT!$A$4:$BZ$4,0)),"")</f>
        <v>-</v>
      </c>
      <c r="H31" s="94" t="str">
        <f t="array" ref="H31">IFERROR(INDEX(REPORT!$A$4:$BZ$100,MATCH($A31,REPORT!$A$4:$A$100,0),MATCH(H$1,REPORT!$A$4:$BZ$4,0)),"")</f>
        <v>-</v>
      </c>
      <c r="I31" s="94" t="str">
        <f t="array" ref="I31">IFERROR(INDEX(REPORT!$A$4:$BZ$100,MATCH($A31,REPORT!$A$4:$A$100,0),MATCH(I$1,REPORT!$A$4:$BZ$4,0)),"")</f>
        <v>-</v>
      </c>
      <c r="J31" s="94" t="str">
        <f t="array" ref="J31">IFERROR(INDEX(REPORT!$A$4:$BZ$100,MATCH($A31,REPORT!$A$4:$A$100,0),MATCH(J$1,REPORT!$A$4:$BZ$4,0)),"")</f>
        <v>-</v>
      </c>
      <c r="K31" s="94" t="str">
        <f t="array" ref="K31">IFERROR(INDEX(REPORT!$A$4:$BZ$100,MATCH($A31,REPORT!$A$4:$A$100,0),MATCH(K$1,REPORT!$A$4:$BZ$4,0)),"")</f>
        <v>-</v>
      </c>
      <c r="L31" s="94" t="str">
        <f t="array" ref="L31">IFERROR(INDEX(REPORT!$A$4:$BZ$100,MATCH($A31,REPORT!$A$4:$A$100,0),MATCH(L$1,REPORT!$A$4:$BZ$4,0)),"")</f>
        <v>-</v>
      </c>
      <c r="M31" s="94" t="str">
        <f t="array" ref="M31">IFERROR(INDEX(REPORT!$A$4:$BZ$100,MATCH($A31,REPORT!$A$4:$A$100,0),MATCH(M$1,REPORT!$A$4:$BZ$4,0)),"")</f>
        <v>-</v>
      </c>
      <c r="N31" s="94" t="str">
        <f t="array" ref="N31">IFERROR(INDEX(REPORT!$A$4:$BZ$100,MATCH($A31,REPORT!$A$4:$A$100,0),MATCH(N$1,REPORT!$A$4:$BZ$4,0)),"")</f>
        <v>-</v>
      </c>
      <c r="O31" s="94" t="str">
        <f t="array" ref="O31">IFERROR(INDEX(REPORT!$A$4:$BZ$100,MATCH($A31,REPORT!$A$4:$A$100,0),MATCH(O$1,REPORT!$A$4:$BZ$4,0)),"")</f>
        <v>-</v>
      </c>
      <c r="P31" s="94" t="str">
        <f t="array" ref="P31">IFERROR(INDEX(REPORT!$A$4:$BZ$100,MATCH($A31,REPORT!$A$4:$A$100,0),MATCH(P$1,REPORT!$A$4:$BZ$4,0)),"")</f>
        <v>-</v>
      </c>
      <c r="Q31" s="94" t="str">
        <f t="array" ref="Q31">IFERROR(INDEX(REPORT!$A$4:$BZ$100,MATCH($A31,REPORT!$A$4:$A$100,0),MATCH(Q$1,REPORT!$A$4:$BZ$4,0)),"")</f>
        <v>-</v>
      </c>
      <c r="R31" s="94" t="str">
        <f t="array" ref="R31">IFERROR(INDEX(REPORT!$A$4:$BZ$100,MATCH($A31,REPORT!$A$4:$A$100,0),MATCH(R$1,REPORT!$A$4:$BZ$4,0)),"")</f>
        <v>-</v>
      </c>
      <c r="S31" s="94" t="str">
        <f t="array" ref="S31">IFERROR(INDEX(REPORT!$A$4:$BZ$100,MATCH($A31,REPORT!$A$4:$A$100,0),MATCH(S$1,REPORT!$A$4:$BZ$4,0)),"")</f>
        <v>-</v>
      </c>
      <c r="T31" s="94" t="str">
        <f t="array" ref="T31">IFERROR(INDEX(REPORT!$A$4:$BZ$100,MATCH($A31,REPORT!$A$4:$A$100,0),MATCH(T$1,REPORT!$A$4:$BZ$4,0)),"")</f>
        <v>-</v>
      </c>
      <c r="U31" s="94" t="str">
        <f t="array" ref="U31">IFERROR(INDEX(REPORT!$A$4:$BZ$100,MATCH($A31,REPORT!$A$4:$A$100,0),MATCH(U$1,REPORT!$A$4:$BZ$4,0)),"")</f>
        <v>-</v>
      </c>
      <c r="V31" s="94" t="str">
        <f t="array" ref="V31">IFERROR(INDEX(REPORT!$A$4:$BZ$100,MATCH($A31,REPORT!$A$4:$A$100,0),MATCH(V$1,REPORT!$A$4:$BZ$4,0)),"")</f>
        <v>-</v>
      </c>
      <c r="W31" s="94" t="str">
        <f t="array" ref="W31">IFERROR(INDEX(REPORT!$A$4:$BZ$100,MATCH($A31,REPORT!$A$4:$A$100,0),MATCH(W$1,REPORT!$A$4:$BZ$4,0)),"")</f>
        <v>-</v>
      </c>
      <c r="X31" s="94" t="str">
        <f t="array" ref="X31">IFERROR(INDEX(REPORT!$A$4:$BZ$100,MATCH($A31,REPORT!$A$4:$A$100,0),MATCH(X$1,REPORT!$A$4:$BZ$4,0)),"")</f>
        <v>-</v>
      </c>
      <c r="Y31" s="94" t="str">
        <f t="array" ref="Y31">IFERROR(INDEX(REPORT!$A$4:$BZ$100,MATCH($A31,REPORT!$A$4:$A$100,0),MATCH(Y$1,REPORT!$A$4:$BZ$4,0)),"")</f>
        <v>-</v>
      </c>
      <c r="Z31" s="94" t="str">
        <f t="array" ref="Z31">IFERROR(INDEX(REPORT!$A$4:$BZ$100,MATCH($A31,REPORT!$A$4:$A$100,0),MATCH(Z$1,REPORT!$A$4:$BZ$4,0)),"")</f>
        <v>-</v>
      </c>
      <c r="AA31" s="94" t="str">
        <f t="array" ref="AA31">IFERROR(INDEX(REPORT!$A$4:$BZ$100,MATCH($A31,REPORT!$A$4:$A$100,0),MATCH(AA$1,REPORT!$A$4:$BZ$4,0)),"")</f>
        <v>-</v>
      </c>
      <c r="AB31" s="94" t="str">
        <f t="array" ref="AB31">IFERROR(INDEX(REPORT!$A$4:$BZ$100,MATCH($A31,REPORT!$A$4:$A$100,0),MATCH(AB$1,REPORT!$A$4:$BZ$4,0)),"")</f>
        <v>-</v>
      </c>
      <c r="AC31" s="94" t="str">
        <f t="array" ref="AC31">IFERROR(INDEX(REPORT!$A$4:$BZ$100,MATCH($A31,REPORT!$A$4:$A$100,0),MATCH(AC$1,REPORT!$A$4:$BZ$4,0)),"")</f>
        <v>-</v>
      </c>
      <c r="AD31" s="94" t="str">
        <f t="array" ref="AD31">IFERROR(INDEX(REPORT!$A$4:$BZ$100,MATCH($A31,REPORT!$A$4:$A$100,0),MATCH(AD$1,REPORT!$A$4:$BZ$4,0)),"")</f>
        <v>-</v>
      </c>
      <c r="AE31" s="94" t="str">
        <f t="array" ref="AE31">IFERROR(INDEX(REPORT!$A$4:$BZ$100,MATCH($A31,REPORT!$A$4:$A$100,0),MATCH(AE$1,REPORT!$A$4:$BZ$4,0)),"")</f>
        <v>-</v>
      </c>
      <c r="AF31" s="94" t="str">
        <f t="array" ref="AF31">IFERROR(INDEX(REPORT!$A$4:$BZ$100,MATCH($A31,REPORT!$A$4:$A$100,0),MATCH(AF$1,REPORT!$A$4:$BZ$4,0)),"")</f>
        <v>-</v>
      </c>
      <c r="AG31" s="94" t="str">
        <f t="array" ref="AG31">IFERROR(INDEX(REPORT!$A$4:$BZ$100,MATCH($A31,REPORT!$A$4:$A$100,0),MATCH(AG$1,REPORT!$A$4:$BZ$4,0)),"")</f>
        <v>-</v>
      </c>
      <c r="AH31" s="94" t="str">
        <f t="array" ref="AH31">IFERROR(INDEX(REPORT!$A$4:$BZ$100,MATCH($A31,REPORT!$A$4:$A$100,0),MATCH(AH$1,REPORT!$A$4:$BZ$4,0)),"")</f>
        <v>-</v>
      </c>
      <c r="AI31" s="94" t="str">
        <f t="array" ref="AI31">IFERROR(INDEX(REPORT!$A$4:$BZ$100,MATCH($A31,REPORT!$A$4:$A$100,0),MATCH(AI$1,REPORT!$A$4:$BZ$4,0)),"")</f>
        <v>-</v>
      </c>
      <c r="AJ31" s="94" t="str">
        <f t="array" ref="AJ31">IFERROR(INDEX(REPORT!$A$4:$BZ$100,MATCH($A31,REPORT!$A$4:$A$100,0),MATCH(AJ$1,REPORT!$A$4:$BZ$4,0)),"")</f>
        <v>-</v>
      </c>
      <c r="AK31" s="94" t="str">
        <f t="array" ref="AK31">IFERROR(INDEX(REPORT!$A$4:$BZ$100,MATCH($A31,REPORT!$A$4:$A$100,0),MATCH(AK$1,REPORT!$A$4:$BZ$4,0)),"")</f>
        <v>-</v>
      </c>
      <c r="AL31" s="94" t="str">
        <f t="array" ref="AL31">IFERROR(INDEX(REPORT!$A$4:$BZ$100,MATCH($A31,REPORT!$A$4:$A$100,0),MATCH(AL$1,REPORT!$A$4:$BZ$4,0)),"")</f>
        <v>-</v>
      </c>
      <c r="AM31" s="94" t="str">
        <f t="array" ref="AM31">IFERROR(INDEX(REPORT!$A$4:$BZ$100,MATCH($A31,REPORT!$A$4:$A$100,0),MATCH(AM$1,REPORT!$A$4:$BZ$4,0)),"")</f>
        <v>-</v>
      </c>
      <c r="AN31" s="94" t="str">
        <f t="array" ref="AN31">IFERROR(INDEX(REPORT!$A$4:$BZ$100,MATCH($A31,REPORT!$A$4:$A$100,0),MATCH(AN$1,REPORT!$A$4:$BZ$4,0)),"")</f>
        <v>-</v>
      </c>
      <c r="AO31" s="94" t="str">
        <f t="array" ref="AO31">IFERROR(INDEX(REPORT!$A$4:$BZ$100,MATCH($A31,REPORT!$A$4:$A$100,0),MATCH(AO$1,REPORT!$A$4:$BZ$4,0)),"")</f>
        <v>-</v>
      </c>
      <c r="AP31" s="94" t="str">
        <f t="array" ref="AP31">IFERROR(INDEX(REPORT!$A$4:$BZ$100,MATCH($A31,REPORT!$A$4:$A$100,0),MATCH(AP$1,REPORT!$A$4:$BZ$4,0)),"")</f>
        <v>-</v>
      </c>
      <c r="AQ31" s="94" t="str">
        <f t="array" ref="AQ31">IFERROR(INDEX(REPORT!$A$4:$BZ$100,MATCH($A31,REPORT!$A$4:$A$100,0),MATCH(AQ$1,REPORT!$A$4:$BZ$4,0)),"")</f>
        <v>-</v>
      </c>
      <c r="AR31" s="94" t="str">
        <f t="array" ref="AR31">IFERROR(INDEX(REPORT!$A$4:$BZ$100,MATCH($A31,REPORT!$A$4:$A$100,0),MATCH(AR$1,REPORT!$A$4:$BZ$4,0)),"")</f>
        <v>-</v>
      </c>
      <c r="AS31" s="94" t="str">
        <f t="array" ref="AS31">IFERROR(INDEX(REPORT!$A$4:$BZ$100,MATCH($A31,REPORT!$A$4:$A$100,0),MATCH(AS$1,REPORT!$A$4:$BZ$4,0)),"")</f>
        <v>-</v>
      </c>
      <c r="AT31" s="94" t="str">
        <f t="array" ref="AT31">IFERROR(INDEX(REPORT!$A$4:$BZ$100,MATCH($A31,REPORT!$A$4:$A$100,0),MATCH(AT$1,REPORT!$A$4:$BZ$4,0)),"")</f>
        <v>-</v>
      </c>
      <c r="AU31" s="94" t="str">
        <f t="array" ref="AU31">IFERROR(INDEX(REPORT!$A$4:$BZ$100,MATCH($A31,REPORT!$A$4:$A$100,0),MATCH(AU$1,REPORT!$A$4:$BZ$4,0)),"")</f>
        <v>-</v>
      </c>
      <c r="AV31" s="94" t="str">
        <f t="array" ref="AV31">IFERROR(INDEX(REPORT!$A$4:$BZ$100,MATCH($A31,REPORT!$A$4:$A$100,0),MATCH(AV$1,REPORT!$A$4:$BZ$4,0)),"")</f>
        <v>-</v>
      </c>
      <c r="AW31" s="94" t="str">
        <f t="array" ref="AW31">IFERROR(INDEX(REPORT!$A$4:$BZ$100,MATCH($A31,REPORT!$A$4:$A$100,0),MATCH(AW$1,REPORT!$A$4:$BZ$4,0)),"")</f>
        <v>-</v>
      </c>
      <c r="AX31" s="94" t="str">
        <f t="array" ref="AX31">IFERROR(INDEX(REPORT!$A$4:$BZ$100,MATCH($A31,REPORT!$A$4:$A$100,0),MATCH(AX$1,REPORT!$A$4:$BZ$4,0)),"")</f>
        <v>-</v>
      </c>
      <c r="AY31" s="94" t="str">
        <f t="array" ref="AY31">IFERROR(INDEX(REPORT!$A$4:$BZ$100,MATCH($A31,REPORT!$A$4:$A$100,0),MATCH(AY$1,REPORT!$A$4:$BZ$4,0)),"")</f>
        <v>-</v>
      </c>
      <c r="AZ31" s="94" t="str">
        <f t="array" ref="AZ31">IFERROR(INDEX(REPORT!$A$4:$BZ$100,MATCH($A31,REPORT!$A$4:$A$100,0),MATCH(AZ$1,REPORT!$A$4:$BZ$4,0)),"")</f>
        <v>-</v>
      </c>
      <c r="BA31" s="94" t="str">
        <f t="array" ref="BA31">IFERROR(INDEX(REPORT!$A$4:$BZ$100,MATCH($A31,REPORT!$A$4:$A$100,0),MATCH(BA$1,REPORT!$A$4:$BZ$4,0)),"")</f>
        <v>-</v>
      </c>
      <c r="BB31" s="94" t="str">
        <f t="array" ref="BB31">IFERROR(INDEX(REPORT!$A$4:$BZ$100,MATCH($A31,REPORT!$A$4:$A$100,0),MATCH(BB$1,REPORT!$A$4:$BZ$4,0)),"")</f>
        <v>-</v>
      </c>
      <c r="BC31" s="94" t="str">
        <f t="array" ref="BC31">IFERROR(INDEX(REPORT!$A$4:$BZ$100,MATCH($A31,REPORT!$A$4:$A$100,0),MATCH(BC$1,REPORT!$A$4:$BZ$4,0)),"")</f>
        <v>-</v>
      </c>
      <c r="BD31" s="94" t="str">
        <f t="array" ref="BD31">IFERROR(INDEX(REPORT!$A$4:$BZ$100,MATCH($A31,REPORT!$A$4:$A$100,0),MATCH(BD$1,REPORT!$A$4:$BZ$4,0)),"")</f>
        <v>-</v>
      </c>
      <c r="BE31" s="94" t="str">
        <f t="array" ref="BE31">IFERROR(INDEX(REPORT!$A$4:$BZ$100,MATCH($A31,REPORT!$A$4:$A$100,0),MATCH(BE$1,REPORT!$A$4:$BZ$4,0)),"")</f>
        <v>-</v>
      </c>
      <c r="BF31" s="94" t="str">
        <f t="array" ref="BF31">IFERROR(INDEX(REPORT!$A$4:$BZ$100,MATCH($A31,REPORT!$A$4:$A$100,0),MATCH(BF$1,REPORT!$A$4:$BZ$4,0)),"")</f>
        <v>-</v>
      </c>
      <c r="BG31" s="94" t="str">
        <f t="array" ref="BG31">IFERROR(INDEX(REPORT!$A$4:$BZ$100,MATCH($A31,REPORT!$A$4:$A$100,0),MATCH(BG$1,REPORT!$A$4:$BZ$4,0)),"")</f>
        <v>-</v>
      </c>
      <c r="BH31" s="9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94" t="str">
        <f>IF(LEN(REPORT!A35)&gt;2,REPORT!A35,"")</f>
        <v>OVERALL</v>
      </c>
      <c r="B32" s="94">
        <f t="array" ref="B32">IFERROR(INDEX(REPORT!$A$4:$BZ$100,MATCH($A32,REPORT!$A$4:$A$100,0),MATCH(B$1,REPORT!$A$4:$BZ$4,0)),"")</f>
        <v>0.55651360544217687</v>
      </c>
      <c r="C32" s="94">
        <f t="array" ref="C32">IFERROR(INDEX(REPORT!$A$4:$BZ$100,MATCH($A32,REPORT!$A$4:$A$100,0),MATCH(C$1,REPORT!$A$4:$BZ$4,0)),"")</f>
        <v>0.52380952380952372</v>
      </c>
      <c r="D32" s="94">
        <f t="array" ref="D32">IFERROR(INDEX(REPORT!$A$4:$BZ$100,MATCH($A32,REPORT!$A$4:$A$100,0),MATCH(D$1,REPORT!$A$4:$BZ$4,0)),"")</f>
        <v>0.8571428571428571</v>
      </c>
      <c r="E32" s="94">
        <f t="array" ref="E32">IFERROR(INDEX(REPORT!$A$4:$BZ$100,MATCH($A32,REPORT!$A$4:$A$100,0),MATCH(E$1,REPORT!$A$4:$BZ$4,0)),"")</f>
        <v>0.14285714285714285</v>
      </c>
      <c r="F32" s="94">
        <f t="array" ref="F32">IFERROR(INDEX(REPORT!$A$4:$BZ$100,MATCH($A32,REPORT!$A$4:$A$100,0),MATCH(F$1,REPORT!$A$4:$BZ$4,0)),"")</f>
        <v>0.5714285714285714</v>
      </c>
      <c r="G32" s="94">
        <f t="array" ref="G32">IFERROR(INDEX(REPORT!$A$4:$BZ$100,MATCH($A32,REPORT!$A$4:$A$100,0),MATCH(G$1,REPORT!$A$4:$BZ$4,0)),"")</f>
        <v>0.53129251700680269</v>
      </c>
      <c r="H32" s="94">
        <f t="array" ref="H32">IFERROR(INDEX(REPORT!$A$4:$BZ$100,MATCH($A32,REPORT!$A$4:$A$100,0),MATCH(H$1,REPORT!$A$4:$BZ$4,0)),"")</f>
        <v>0</v>
      </c>
      <c r="I32" s="94">
        <f t="array" ref="I32">IFERROR(INDEX(REPORT!$A$4:$BZ$100,MATCH($A32,REPORT!$A$4:$A$100,0),MATCH(I$1,REPORT!$A$4:$BZ$4,0)),"")</f>
        <v>0.42857142857142855</v>
      </c>
      <c r="J32" s="94">
        <f t="array" ref="J32">IFERROR(INDEX(REPORT!$A$4:$BZ$100,MATCH($A32,REPORT!$A$4:$A$100,0),MATCH(J$1,REPORT!$A$4:$BZ$4,0)),"")</f>
        <v>1</v>
      </c>
      <c r="K32" s="94">
        <f t="array" ref="K32">IFERROR(INDEX(REPORT!$A$4:$BZ$100,MATCH($A32,REPORT!$A$4:$A$100,0),MATCH(K$1,REPORT!$A$4:$BZ$4,0)),"")</f>
        <v>0.8571428571428571</v>
      </c>
      <c r="L32" s="94">
        <f t="array" ref="L32">IFERROR(INDEX(REPORT!$A$4:$BZ$100,MATCH($A32,REPORT!$A$4:$A$100,0),MATCH(L$1,REPORT!$A$4:$BZ$4,0)),"")</f>
        <v>0</v>
      </c>
      <c r="M32" s="94" t="str">
        <f t="array" ref="M32">IFERROR(INDEX(REPORT!$A$4:$BZ$100,MATCH($A32,REPORT!$A$4:$A$100,0),MATCH(M$1,REPORT!$A$4:$BZ$4,0)),"")</f>
        <v>-</v>
      </c>
      <c r="N32" s="94">
        <f t="array" ref="N32">IFERROR(INDEX(REPORT!$A$4:$BZ$100,MATCH($A32,REPORT!$A$4:$A$100,0),MATCH(N$1,REPORT!$A$4:$BZ$4,0)),"")</f>
        <v>0.8571428571428571</v>
      </c>
      <c r="O32" s="94">
        <f t="array" ref="O32">IFERROR(INDEX(REPORT!$A$4:$BZ$100,MATCH($A32,REPORT!$A$4:$A$100,0),MATCH(O$1,REPORT!$A$4:$BZ$4,0)),"")</f>
        <v>0.90476190476190477</v>
      </c>
      <c r="P32" s="94">
        <f t="array" ref="P32">IFERROR(INDEX(REPORT!$A$4:$BZ$100,MATCH($A32,REPORT!$A$4:$A$100,0),MATCH(P$1,REPORT!$A$4:$BZ$4,0)),"")</f>
        <v>1</v>
      </c>
      <c r="Q32" s="94">
        <f t="array" ref="Q32">IFERROR(INDEX(REPORT!$A$4:$BZ$100,MATCH($A32,REPORT!$A$4:$A$100,0),MATCH(Q$1,REPORT!$A$4:$BZ$4,0)),"")</f>
        <v>0.95238095238095233</v>
      </c>
      <c r="R32" s="94">
        <f t="array" ref="R32">IFERROR(INDEX(REPORT!$A$4:$BZ$100,MATCH($A32,REPORT!$A$4:$A$100,0),MATCH(R$1,REPORT!$A$4:$BZ$4,0)),"")</f>
        <v>0.8571428571428571</v>
      </c>
      <c r="S32" s="94">
        <f t="array" ref="S32">IFERROR(INDEX(REPORT!$A$4:$BZ$100,MATCH($A32,REPORT!$A$4:$A$100,0),MATCH(S$1,REPORT!$A$4:$BZ$4,0)),"")</f>
        <v>0.80952380952380942</v>
      </c>
      <c r="T32" s="94">
        <f t="array" ref="T32">IFERROR(INDEX(REPORT!$A$4:$BZ$100,MATCH($A32,REPORT!$A$4:$A$100,0),MATCH(T$1,REPORT!$A$4:$BZ$4,0)),"")</f>
        <v>0.81904761904761902</v>
      </c>
      <c r="U32" s="94">
        <f t="array" ref="U32">IFERROR(INDEX(REPORT!$A$4:$BZ$100,MATCH($A32,REPORT!$A$4:$A$100,0),MATCH(U$1,REPORT!$A$4:$BZ$4,0)),"")</f>
        <v>0.66666666666666663</v>
      </c>
      <c r="V32" s="94">
        <f t="array" ref="V32">IFERROR(INDEX(REPORT!$A$4:$BZ$100,MATCH($A32,REPORT!$A$4:$A$100,0),MATCH(V$1,REPORT!$A$4:$BZ$4,0)),"")</f>
        <v>1</v>
      </c>
      <c r="W32" s="94">
        <f t="array" ref="W32">IFERROR(INDEX(REPORT!$A$4:$BZ$100,MATCH($A32,REPORT!$A$4:$A$100,0),MATCH(W$1,REPORT!$A$4:$BZ$4,0)),"")</f>
        <v>1</v>
      </c>
      <c r="X32" s="94">
        <f t="array" ref="X32">IFERROR(INDEX(REPORT!$A$4:$BZ$100,MATCH($A32,REPORT!$A$4:$A$100,0),MATCH(X$1,REPORT!$A$4:$BZ$4,0)),"")</f>
        <v>1</v>
      </c>
      <c r="Y32" s="94">
        <f t="array" ref="Y32">IFERROR(INDEX(REPORT!$A$4:$BZ$100,MATCH($A32,REPORT!$A$4:$A$100,0),MATCH(Y$1,REPORT!$A$4:$BZ$4,0)),"")</f>
        <v>0.42857142857142855</v>
      </c>
      <c r="Z32" s="94">
        <f t="array" ref="Z32">IFERROR(INDEX(REPORT!$A$4:$BZ$100,MATCH($A32,REPORT!$A$4:$A$100,0),MATCH(Z$1,REPORT!$A$4:$BZ$4,0)),"")</f>
        <v>0.58333333333333326</v>
      </c>
      <c r="AA32" s="94">
        <f t="array" ref="AA32">IFERROR(INDEX(REPORT!$A$4:$BZ$100,MATCH($A32,REPORT!$A$4:$A$100,0),MATCH(AA$1,REPORT!$A$4:$BZ$4,0)),"")</f>
        <v>0.42857142857142855</v>
      </c>
      <c r="AB32" s="94">
        <f t="array" ref="AB32">IFERROR(INDEX(REPORT!$A$4:$BZ$100,MATCH($A32,REPORT!$A$4:$A$100,0),MATCH(AB$1,REPORT!$A$4:$BZ$4,0)),"")</f>
        <v>0.80952380952380942</v>
      </c>
      <c r="AC32" s="94">
        <f t="array" ref="AC32">IFERROR(INDEX(REPORT!$A$4:$BZ$100,MATCH($A32,REPORT!$A$4:$A$100,0),MATCH(AC$1,REPORT!$A$4:$BZ$4,0)),"")</f>
        <v>4.7619047619047616E-2</v>
      </c>
      <c r="AD32" s="94">
        <f t="array" ref="AD32">IFERROR(INDEX(REPORT!$A$4:$BZ$100,MATCH($A32,REPORT!$A$4:$A$100,0),MATCH(AD$1,REPORT!$A$4:$BZ$4,0)),"")</f>
        <v>0.42857142857142855</v>
      </c>
      <c r="AE32" s="94">
        <f t="array" ref="AE32">IFERROR(INDEX(REPORT!$A$4:$BZ$100,MATCH($A32,REPORT!$A$4:$A$100,0),MATCH(AE$1,REPORT!$A$4:$BZ$4,0)),"")</f>
        <v>0.61904761904761896</v>
      </c>
      <c r="AF32" s="94">
        <f t="array" ref="AF32">IFERROR(INDEX(REPORT!$A$4:$BZ$100,MATCH($A32,REPORT!$A$4:$A$100,0),MATCH(AF$1,REPORT!$A$4:$BZ$4,0)),"")</f>
        <v>0.66666666666666663</v>
      </c>
      <c r="AG32" s="94">
        <f t="array" ref="AG32">IFERROR(INDEX(REPORT!$A$4:$BZ$100,MATCH($A32,REPORT!$A$4:$A$100,0),MATCH(AG$1,REPORT!$A$4:$BZ$4,0)),"")</f>
        <v>0.80952380952380942</v>
      </c>
      <c r="AH32" s="94">
        <f t="array" ref="AH32">IFERROR(INDEX(REPORT!$A$4:$BZ$100,MATCH($A32,REPORT!$A$4:$A$100,0),MATCH(AH$1,REPORT!$A$4:$BZ$4,0)),"")</f>
        <v>0.85714285714285698</v>
      </c>
      <c r="AI32" s="94">
        <f t="array" ref="AI32">IFERROR(INDEX(REPORT!$A$4:$BZ$100,MATCH($A32,REPORT!$A$4:$A$100,0),MATCH(AI$1,REPORT!$A$4:$BZ$4,0)),"")</f>
        <v>0.23809523809523808</v>
      </c>
      <c r="AJ32" s="94">
        <f t="array" ref="AJ32">IFERROR(INDEX(REPORT!$A$4:$BZ$100,MATCH($A32,REPORT!$A$4:$A$100,0),MATCH(AJ$1,REPORT!$A$4:$BZ$4,0)),"")</f>
        <v>0</v>
      </c>
      <c r="AK32" s="94">
        <f t="array" ref="AK32">IFERROR(INDEX(REPORT!$A$4:$BZ$100,MATCH($A32,REPORT!$A$4:$A$100,0),MATCH(AK$1,REPORT!$A$4:$BZ$4,0)),"")</f>
        <v>0</v>
      </c>
      <c r="AL32" s="94">
        <f t="array" ref="AL32">IFERROR(INDEX(REPORT!$A$4:$BZ$100,MATCH($A32,REPORT!$A$4:$A$100,0),MATCH(AL$1,REPORT!$A$4:$BZ$4,0)),"")</f>
        <v>0</v>
      </c>
      <c r="AM32" s="94">
        <f t="array" ref="AM32">IFERROR(INDEX(REPORT!$A$4:$BZ$100,MATCH($A32,REPORT!$A$4:$A$100,0),MATCH(AM$1,REPORT!$A$4:$BZ$4,0)),"")</f>
        <v>0</v>
      </c>
      <c r="AN32" s="94">
        <f t="array" ref="AN32">IFERROR(INDEX(REPORT!$A$4:$BZ$100,MATCH($A32,REPORT!$A$4:$A$100,0),MATCH(AN$1,REPORT!$A$4:$BZ$4,0)),"")</f>
        <v>0</v>
      </c>
      <c r="AO32" s="94">
        <f t="array" ref="AO32">IFERROR(INDEX(REPORT!$A$4:$BZ$100,MATCH($A32,REPORT!$A$4:$A$100,0),MATCH(AO$1,REPORT!$A$4:$BZ$4,0)),"")</f>
        <v>0.14285714285714285</v>
      </c>
      <c r="AP32" s="94">
        <f t="array" ref="AP32">IFERROR(INDEX(REPORT!$A$4:$BZ$100,MATCH($A32,REPORT!$A$4:$A$100,0),MATCH(AP$1,REPORT!$A$4:$BZ$4,0)),"")</f>
        <v>4.7619047619047616E-2</v>
      </c>
      <c r="AQ32" s="94">
        <f t="array" ref="AQ32">IFERROR(INDEX(REPORT!$A$4:$BZ$100,MATCH($A32,REPORT!$A$4:$A$100,0),MATCH(AQ$1,REPORT!$A$4:$BZ$4,0)),"")</f>
        <v>0.19047619047619047</v>
      </c>
      <c r="AR32" s="94">
        <f t="array" ref="AR32">IFERROR(INDEX(REPORT!$A$4:$BZ$100,MATCH($A32,REPORT!$A$4:$A$100,0),MATCH(AR$1,REPORT!$A$4:$BZ$4,0)),"")</f>
        <v>0</v>
      </c>
      <c r="AS32" s="94">
        <f t="array" ref="AS32">IFERROR(INDEX(REPORT!$A$4:$BZ$100,MATCH($A32,REPORT!$A$4:$A$100,0),MATCH(AS$1,REPORT!$A$4:$BZ$4,0)),"")</f>
        <v>0.80952380952380942</v>
      </c>
      <c r="AT32" s="94">
        <f t="array" ref="AT32">IFERROR(INDEX(REPORT!$A$4:$BZ$100,MATCH($A32,REPORT!$A$4:$A$100,0),MATCH(AT$1,REPORT!$A$4:$BZ$4,0)),"")</f>
        <v>0.7142857142857143</v>
      </c>
      <c r="AU32" s="94">
        <f t="array" ref="AU32">IFERROR(INDEX(REPORT!$A$4:$BZ$100,MATCH($A32,REPORT!$A$4:$A$100,0),MATCH(AU$1,REPORT!$A$4:$BZ$4,0)),"")</f>
        <v>0</v>
      </c>
      <c r="AV32" s="94">
        <f t="array" ref="AV32">IFERROR(INDEX(REPORT!$A$4:$BZ$100,MATCH($A32,REPORT!$A$4:$A$100,0),MATCH(AV$1,REPORT!$A$4:$BZ$4,0)),"")</f>
        <v>0.2857142857142857</v>
      </c>
      <c r="AW32" s="94">
        <f t="array" ref="AW32">IFERROR(INDEX(REPORT!$A$4:$BZ$100,MATCH($A32,REPORT!$A$4:$A$100,0),MATCH(AW$1,REPORT!$A$4:$BZ$4,0)),"")</f>
        <v>3.5238095238095242</v>
      </c>
      <c r="AX32" s="94">
        <f t="array" ref="AX32">IFERROR(INDEX(REPORT!$A$4:$BZ$100,MATCH($A32,REPORT!$A$4:$A$100,0),MATCH(AX$1,REPORT!$A$4:$BZ$4,0)),"")</f>
        <v>0.14285714285714285</v>
      </c>
      <c r="AY32" s="94">
        <f t="array" ref="AY32">IFERROR(INDEX(REPORT!$A$4:$BZ$100,MATCH($A32,REPORT!$A$4:$A$100,0),MATCH(AY$1,REPORT!$A$4:$BZ$4,0)),"")</f>
        <v>0</v>
      </c>
      <c r="AZ32" s="94">
        <f t="array" ref="AZ32">IFERROR(INDEX(REPORT!$A$4:$BZ$100,MATCH($A32,REPORT!$A$4:$A$100,0),MATCH(AZ$1,REPORT!$A$4:$BZ$4,0)),"")</f>
        <v>0</v>
      </c>
      <c r="BA32" s="94">
        <f t="array" ref="BA32">IFERROR(INDEX(REPORT!$A$4:$BZ$100,MATCH($A32,REPORT!$A$4:$A$100,0),MATCH(BA$1,REPORT!$A$4:$BZ$4,0)),"")</f>
        <v>8.5978835978835983E-5</v>
      </c>
      <c r="BB32" s="94">
        <f t="array" ref="BB32">IFERROR(INDEX(REPORT!$A$4:$BZ$100,MATCH($A32,REPORT!$A$4:$A$100,0),MATCH(BB$1,REPORT!$A$4:$BZ$4,0)),"")</f>
        <v>1.7416225749559083E-4</v>
      </c>
      <c r="BC32" s="94">
        <f t="array" ref="BC32">IFERROR(INDEX(REPORT!$A$4:$BZ$100,MATCH($A32,REPORT!$A$4:$A$100,0),MATCH(BC$1,REPORT!$A$4:$BZ$4,0)),"")</f>
        <v>6.0019841269841269E-4</v>
      </c>
      <c r="BD32" s="94">
        <f t="array" ref="BD32">IFERROR(INDEX(REPORT!$A$4:$BZ$100,MATCH($A32,REPORT!$A$4:$A$100,0),MATCH(BD$1,REPORT!$A$4:$BZ$4,0)),"")</f>
        <v>8.6033950617283954E-4</v>
      </c>
      <c r="BE32" s="94">
        <f t="array" ref="BE32">IFERROR(INDEX(REPORT!$A$4:$BZ$100,MATCH($A32,REPORT!$A$4:$A$100,0),MATCH(BE$1,REPORT!$A$4:$BZ$4,0)),"")</f>
        <v>5.1091269841269853E-4</v>
      </c>
      <c r="BF32" s="94">
        <f t="array" ref="BF32">IFERROR(INDEX(REPORT!$A$4:$BZ$100,MATCH($A32,REPORT!$A$4:$A$100,0),MATCH(BF$1,REPORT!$A$4:$BZ$4,0)),"")</f>
        <v>1.3712522045855379E-3</v>
      </c>
      <c r="BG32" s="94">
        <f t="array" ref="BG32">IFERROR(INDEX(REPORT!$A$4:$BZ$100,MATCH($A32,REPORT!$A$4:$A$100,0),MATCH(BG$1,REPORT!$A$4:$BZ$4,0)),"")</f>
        <v>1.744378306878307E-3</v>
      </c>
      <c r="BH32" s="94">
        <f t="array" ref="BH32">IFERROR(INDEX(REPORT!$A$4:$BZ$100,MATCH($A32,REPORT!$A$4:$A$100,0),MATCH(BH$1,REPORT!$A$4:$BZ$4,0)),"")</f>
        <v>3.1156305114638447E-3</v>
      </c>
    </row>
    <row r="33" spans="1:60" ht="15.75" customHeight="1" x14ac:dyDescent="0.2">
      <c r="A33" s="94" t="str">
        <f>IF(LEN(REPORT!A36)&gt;2,REPORT!A36,"")</f>
        <v/>
      </c>
      <c r="B33" s="94" t="str">
        <f t="array" ref="B33">IFERROR(INDEX(REPORT!$A$4:$BZ$100,MATCH($A33,REPORT!$A$4:$A$100,0),MATCH(B$1,REPORT!$A$4:$BZ$4,0)),"")</f>
        <v/>
      </c>
      <c r="C33" s="94" t="str">
        <f t="array" ref="C33">IFERROR(INDEX(REPORT!$A$4:$BZ$100,MATCH($A33,REPORT!$A$4:$A$100,0),MATCH(C$1,REPORT!$A$4:$BZ$4,0)),"")</f>
        <v/>
      </c>
      <c r="D33" s="94" t="str">
        <f t="array" ref="D33">IFERROR(INDEX(REPORT!$A$4:$BZ$100,MATCH($A33,REPORT!$A$4:$A$100,0),MATCH(D$1,REPORT!$A$4:$BZ$4,0)),"")</f>
        <v/>
      </c>
      <c r="E33" s="94" t="str">
        <f t="array" ref="E33">IFERROR(INDEX(REPORT!$A$4:$BZ$100,MATCH($A33,REPORT!$A$4:$A$100,0),MATCH(E$1,REPORT!$A$4:$BZ$4,0)),"")</f>
        <v/>
      </c>
      <c r="F33" s="94" t="str">
        <f t="array" ref="F33">IFERROR(INDEX(REPORT!$A$4:$BZ$100,MATCH($A33,REPORT!$A$4:$A$100,0),MATCH(F$1,REPORT!$A$4:$BZ$4,0)),"")</f>
        <v/>
      </c>
      <c r="G33" s="94" t="str">
        <f t="array" ref="G33">IFERROR(INDEX(REPORT!$A$4:$BZ$100,MATCH($A33,REPORT!$A$4:$A$100,0),MATCH(G$1,REPORT!$A$4:$BZ$4,0)),"")</f>
        <v/>
      </c>
      <c r="H33" s="94" t="str">
        <f t="array" ref="H33">IFERROR(INDEX(REPORT!$A$4:$BZ$100,MATCH($A33,REPORT!$A$4:$A$100,0),MATCH(H$1,REPORT!$A$4:$BZ$4,0)),"")</f>
        <v/>
      </c>
      <c r="I33" s="94" t="str">
        <f t="array" ref="I33">IFERROR(INDEX(REPORT!$A$4:$BZ$100,MATCH($A33,REPORT!$A$4:$A$100,0),MATCH(I$1,REPORT!$A$4:$BZ$4,0)),"")</f>
        <v/>
      </c>
      <c r="J33" s="94" t="str">
        <f t="array" ref="J33">IFERROR(INDEX(REPORT!$A$4:$BZ$100,MATCH($A33,REPORT!$A$4:$A$100,0),MATCH(J$1,REPORT!$A$4:$BZ$4,0)),"")</f>
        <v/>
      </c>
      <c r="K33" s="94" t="str">
        <f t="array" ref="K33">IFERROR(INDEX(REPORT!$A$4:$BZ$100,MATCH($A33,REPORT!$A$4:$A$100,0),MATCH(K$1,REPORT!$A$4:$BZ$4,0)),"")</f>
        <v/>
      </c>
      <c r="L33" s="94" t="str">
        <f t="array" ref="L33">IFERROR(INDEX(REPORT!$A$4:$BZ$100,MATCH($A33,REPORT!$A$4:$A$100,0),MATCH(L$1,REPORT!$A$4:$BZ$4,0)),"")</f>
        <v/>
      </c>
      <c r="M33" s="94" t="str">
        <f t="array" ref="M33">IFERROR(INDEX(REPORT!$A$4:$BZ$100,MATCH($A33,REPORT!$A$4:$A$100,0),MATCH(M$1,REPORT!$A$4:$BZ$4,0)),"")</f>
        <v/>
      </c>
      <c r="N33" s="94" t="str">
        <f t="array" ref="N33">IFERROR(INDEX(REPORT!$A$4:$BZ$100,MATCH($A33,REPORT!$A$4:$A$100,0),MATCH(N$1,REPORT!$A$4:$BZ$4,0)),"")</f>
        <v/>
      </c>
      <c r="O33" s="94" t="str">
        <f t="array" ref="O33">IFERROR(INDEX(REPORT!$A$4:$BZ$100,MATCH($A33,REPORT!$A$4:$A$100,0),MATCH(O$1,REPORT!$A$4:$BZ$4,0)),"")</f>
        <v/>
      </c>
      <c r="P33" s="94" t="str">
        <f t="array" ref="P33">IFERROR(INDEX(REPORT!$A$4:$BZ$100,MATCH($A33,REPORT!$A$4:$A$100,0),MATCH(P$1,REPORT!$A$4:$BZ$4,0)),"")</f>
        <v/>
      </c>
      <c r="Q33" s="94" t="str">
        <f t="array" ref="Q33">IFERROR(INDEX(REPORT!$A$4:$BZ$100,MATCH($A33,REPORT!$A$4:$A$100,0),MATCH(Q$1,REPORT!$A$4:$BZ$4,0)),"")</f>
        <v/>
      </c>
      <c r="R33" s="94" t="str">
        <f t="array" ref="R33">IFERROR(INDEX(REPORT!$A$4:$BZ$100,MATCH($A33,REPORT!$A$4:$A$100,0),MATCH(R$1,REPORT!$A$4:$BZ$4,0)),"")</f>
        <v/>
      </c>
      <c r="S33" s="94" t="str">
        <f t="array" ref="S33">IFERROR(INDEX(REPORT!$A$4:$BZ$100,MATCH($A33,REPORT!$A$4:$A$100,0),MATCH(S$1,REPORT!$A$4:$BZ$4,0)),"")</f>
        <v/>
      </c>
      <c r="T33" s="94" t="str">
        <f t="array" ref="T33">IFERROR(INDEX(REPORT!$A$4:$BZ$100,MATCH($A33,REPORT!$A$4:$A$100,0),MATCH(T$1,REPORT!$A$4:$BZ$4,0)),"")</f>
        <v/>
      </c>
      <c r="U33" s="94" t="str">
        <f t="array" ref="U33">IFERROR(INDEX(REPORT!$A$4:$BZ$100,MATCH($A33,REPORT!$A$4:$A$100,0),MATCH(U$1,REPORT!$A$4:$BZ$4,0)),"")</f>
        <v/>
      </c>
      <c r="V33" s="94" t="str">
        <f t="array" ref="V33">IFERROR(INDEX(REPORT!$A$4:$BZ$100,MATCH($A33,REPORT!$A$4:$A$100,0),MATCH(V$1,REPORT!$A$4:$BZ$4,0)),"")</f>
        <v/>
      </c>
      <c r="W33" s="94" t="str">
        <f t="array" ref="W33">IFERROR(INDEX(REPORT!$A$4:$BZ$100,MATCH($A33,REPORT!$A$4:$A$100,0),MATCH(W$1,REPORT!$A$4:$BZ$4,0)),"")</f>
        <v/>
      </c>
      <c r="X33" s="94" t="str">
        <f t="array" ref="X33">IFERROR(INDEX(REPORT!$A$4:$BZ$100,MATCH($A33,REPORT!$A$4:$A$100,0),MATCH(X$1,REPORT!$A$4:$BZ$4,0)),"")</f>
        <v/>
      </c>
      <c r="Y33" s="94" t="str">
        <f t="array" ref="Y33">IFERROR(INDEX(REPORT!$A$4:$BZ$100,MATCH($A33,REPORT!$A$4:$A$100,0),MATCH(Y$1,REPORT!$A$4:$BZ$4,0)),"")</f>
        <v/>
      </c>
      <c r="Z33" s="94" t="str">
        <f t="array" ref="Z33">IFERROR(INDEX(REPORT!$A$4:$BZ$100,MATCH($A33,REPORT!$A$4:$A$100,0),MATCH(Z$1,REPORT!$A$4:$BZ$4,0)),"")</f>
        <v/>
      </c>
      <c r="AA33" s="94" t="str">
        <f t="array" ref="AA33">IFERROR(INDEX(REPORT!$A$4:$BZ$100,MATCH($A33,REPORT!$A$4:$A$100,0),MATCH(AA$1,REPORT!$A$4:$BZ$4,0)),"")</f>
        <v/>
      </c>
      <c r="AB33" s="94" t="str">
        <f t="array" ref="AB33">IFERROR(INDEX(REPORT!$A$4:$BZ$100,MATCH($A33,REPORT!$A$4:$A$100,0),MATCH(AB$1,REPORT!$A$4:$BZ$4,0)),"")</f>
        <v/>
      </c>
      <c r="AC33" s="94" t="str">
        <f t="array" ref="AC33">IFERROR(INDEX(REPORT!$A$4:$BZ$100,MATCH($A33,REPORT!$A$4:$A$100,0),MATCH(AC$1,REPORT!$A$4:$BZ$4,0)),"")</f>
        <v/>
      </c>
      <c r="AD33" s="94" t="str">
        <f t="array" ref="AD33">IFERROR(INDEX(REPORT!$A$4:$BZ$100,MATCH($A33,REPORT!$A$4:$A$100,0),MATCH(AD$1,REPORT!$A$4:$BZ$4,0)),"")</f>
        <v/>
      </c>
      <c r="AE33" s="94" t="str">
        <f t="array" ref="AE33">IFERROR(INDEX(REPORT!$A$4:$BZ$100,MATCH($A33,REPORT!$A$4:$A$100,0),MATCH(AE$1,REPORT!$A$4:$BZ$4,0)),"")</f>
        <v/>
      </c>
      <c r="AF33" s="94" t="str">
        <f t="array" ref="AF33">IFERROR(INDEX(REPORT!$A$4:$BZ$100,MATCH($A33,REPORT!$A$4:$A$100,0),MATCH(AF$1,REPORT!$A$4:$BZ$4,0)),"")</f>
        <v/>
      </c>
      <c r="AG33" s="94" t="str">
        <f t="array" ref="AG33">IFERROR(INDEX(REPORT!$A$4:$BZ$100,MATCH($A33,REPORT!$A$4:$A$100,0),MATCH(AG$1,REPORT!$A$4:$BZ$4,0)),"")</f>
        <v/>
      </c>
      <c r="AH33" s="94" t="str">
        <f t="array" ref="AH33">IFERROR(INDEX(REPORT!$A$4:$BZ$100,MATCH($A33,REPORT!$A$4:$A$100,0),MATCH(AH$1,REPORT!$A$4:$BZ$4,0)),"")</f>
        <v/>
      </c>
      <c r="AI33" s="94" t="str">
        <f t="array" ref="AI33">IFERROR(INDEX(REPORT!$A$4:$BZ$100,MATCH($A33,REPORT!$A$4:$A$100,0),MATCH(AI$1,REPORT!$A$4:$BZ$4,0)),"")</f>
        <v/>
      </c>
      <c r="AJ33" s="94" t="str">
        <f t="array" ref="AJ33">IFERROR(INDEX(REPORT!$A$4:$BZ$100,MATCH($A33,REPORT!$A$4:$A$100,0),MATCH(AJ$1,REPORT!$A$4:$BZ$4,0)),"")</f>
        <v/>
      </c>
      <c r="AK33" s="94" t="str">
        <f t="array" ref="AK33">IFERROR(INDEX(REPORT!$A$4:$BZ$100,MATCH($A33,REPORT!$A$4:$A$100,0),MATCH(AK$1,REPORT!$A$4:$BZ$4,0)),"")</f>
        <v/>
      </c>
      <c r="AL33" s="94" t="str">
        <f t="array" ref="AL33">IFERROR(INDEX(REPORT!$A$4:$BZ$100,MATCH($A33,REPORT!$A$4:$A$100,0),MATCH(AL$1,REPORT!$A$4:$BZ$4,0)),"")</f>
        <v/>
      </c>
      <c r="AM33" s="94" t="str">
        <f t="array" ref="AM33">IFERROR(INDEX(REPORT!$A$4:$BZ$100,MATCH($A33,REPORT!$A$4:$A$100,0),MATCH(AM$1,REPORT!$A$4:$BZ$4,0)),"")</f>
        <v/>
      </c>
      <c r="AN33" s="94" t="str">
        <f t="array" ref="AN33">IFERROR(INDEX(REPORT!$A$4:$BZ$100,MATCH($A33,REPORT!$A$4:$A$100,0),MATCH(AN$1,REPORT!$A$4:$BZ$4,0)),"")</f>
        <v/>
      </c>
      <c r="AO33" s="94" t="str">
        <f t="array" ref="AO33">IFERROR(INDEX(REPORT!$A$4:$BZ$100,MATCH($A33,REPORT!$A$4:$A$100,0),MATCH(AO$1,REPORT!$A$4:$BZ$4,0)),"")</f>
        <v/>
      </c>
      <c r="AP33" s="94" t="str">
        <f t="array" ref="AP33">IFERROR(INDEX(REPORT!$A$4:$BZ$100,MATCH($A33,REPORT!$A$4:$A$100,0),MATCH(AP$1,REPORT!$A$4:$BZ$4,0)),"")</f>
        <v/>
      </c>
      <c r="AQ33" s="94" t="str">
        <f t="array" ref="AQ33">IFERROR(INDEX(REPORT!$A$4:$BZ$100,MATCH($A33,REPORT!$A$4:$A$100,0),MATCH(AQ$1,REPORT!$A$4:$BZ$4,0)),"")</f>
        <v/>
      </c>
      <c r="AR33" s="94" t="str">
        <f t="array" ref="AR33">IFERROR(INDEX(REPORT!$A$4:$BZ$100,MATCH($A33,REPORT!$A$4:$A$100,0),MATCH(AR$1,REPORT!$A$4:$BZ$4,0)),"")</f>
        <v/>
      </c>
      <c r="AS33" s="94" t="str">
        <f t="array" ref="AS33">IFERROR(INDEX(REPORT!$A$4:$BZ$100,MATCH($A33,REPORT!$A$4:$A$100,0),MATCH(AS$1,REPORT!$A$4:$BZ$4,0)),"")</f>
        <v/>
      </c>
      <c r="AT33" s="94" t="str">
        <f t="array" ref="AT33">IFERROR(INDEX(REPORT!$A$4:$BZ$100,MATCH($A33,REPORT!$A$4:$A$100,0),MATCH(AT$1,REPORT!$A$4:$BZ$4,0)),"")</f>
        <v/>
      </c>
      <c r="AU33" s="94" t="str">
        <f t="array" ref="AU33">IFERROR(INDEX(REPORT!$A$4:$BZ$100,MATCH($A33,REPORT!$A$4:$A$100,0),MATCH(AU$1,REPORT!$A$4:$BZ$4,0)),"")</f>
        <v/>
      </c>
      <c r="AV33" s="94" t="str">
        <f t="array" ref="AV33">IFERROR(INDEX(REPORT!$A$4:$BZ$100,MATCH($A33,REPORT!$A$4:$A$100,0),MATCH(AV$1,REPORT!$A$4:$BZ$4,0)),"")</f>
        <v/>
      </c>
      <c r="AW33" s="94" t="str">
        <f t="array" ref="AW33">IFERROR(INDEX(REPORT!$A$4:$BZ$100,MATCH($A33,REPORT!$A$4:$A$100,0),MATCH(AW$1,REPORT!$A$4:$BZ$4,0)),"")</f>
        <v/>
      </c>
      <c r="AX33" s="94" t="str">
        <f t="array" ref="AX33">IFERROR(INDEX(REPORT!$A$4:$BZ$100,MATCH($A33,REPORT!$A$4:$A$100,0),MATCH(AX$1,REPORT!$A$4:$BZ$4,0)),"")</f>
        <v/>
      </c>
      <c r="AY33" s="94" t="str">
        <f t="array" ref="AY33">IFERROR(INDEX(REPORT!$A$4:$BZ$100,MATCH($A33,REPORT!$A$4:$A$100,0),MATCH(AY$1,REPORT!$A$4:$BZ$4,0)),"")</f>
        <v/>
      </c>
      <c r="AZ33" s="94" t="str">
        <f t="array" ref="AZ33">IFERROR(INDEX(REPORT!$A$4:$BZ$100,MATCH($A33,REPORT!$A$4:$A$100,0),MATCH(AZ$1,REPORT!$A$4:$BZ$4,0)),"")</f>
        <v/>
      </c>
      <c r="BA33" s="94" t="str">
        <f t="array" ref="BA33">IFERROR(INDEX(REPORT!$A$4:$BZ$100,MATCH($A33,REPORT!$A$4:$A$100,0),MATCH(BA$1,REPORT!$A$4:$BZ$4,0)),"")</f>
        <v/>
      </c>
      <c r="BB33" s="94" t="str">
        <f t="array" ref="BB33">IFERROR(INDEX(REPORT!$A$4:$BZ$100,MATCH($A33,REPORT!$A$4:$A$100,0),MATCH(BB$1,REPORT!$A$4:$BZ$4,0)),"")</f>
        <v/>
      </c>
      <c r="BC33" s="94" t="str">
        <f t="array" ref="BC33">IFERROR(INDEX(REPORT!$A$4:$BZ$100,MATCH($A33,REPORT!$A$4:$A$100,0),MATCH(BC$1,REPORT!$A$4:$BZ$4,0)),"")</f>
        <v/>
      </c>
      <c r="BD33" s="94" t="str">
        <f t="array" ref="BD33">IFERROR(INDEX(REPORT!$A$4:$BZ$100,MATCH($A33,REPORT!$A$4:$A$100,0),MATCH(BD$1,REPORT!$A$4:$BZ$4,0)),"")</f>
        <v/>
      </c>
      <c r="BE33" s="94" t="str">
        <f t="array" ref="BE33">IFERROR(INDEX(REPORT!$A$4:$BZ$100,MATCH($A33,REPORT!$A$4:$A$100,0),MATCH(BE$1,REPORT!$A$4:$BZ$4,0)),"")</f>
        <v/>
      </c>
      <c r="BF33" s="94" t="str">
        <f t="array" ref="BF33">IFERROR(INDEX(REPORT!$A$4:$BZ$100,MATCH($A33,REPORT!$A$4:$A$100,0),MATCH(BF$1,REPORT!$A$4:$BZ$4,0)),"")</f>
        <v/>
      </c>
      <c r="BG33" s="94" t="str">
        <f t="array" ref="BG33">IFERROR(INDEX(REPORT!$A$4:$BZ$100,MATCH($A33,REPORT!$A$4:$A$100,0),MATCH(BG$1,REPORT!$A$4:$BZ$4,0)),"")</f>
        <v/>
      </c>
      <c r="BH33" s="9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94" t="str">
        <f>IF(LEN(REPORT!A37)&gt;2,REPORT!A37,"")</f>
        <v/>
      </c>
      <c r="B34" s="94" t="str">
        <f t="array" ref="B34">IFERROR(INDEX(REPORT!$A$4:$BZ$100,MATCH($A34,REPORT!$A$4:$A$100,0),MATCH(B$1,REPORT!$A$4:$BZ$4,0)),"")</f>
        <v/>
      </c>
      <c r="C34" s="94" t="str">
        <f t="array" ref="C34">IFERROR(INDEX(REPORT!$A$4:$BZ$100,MATCH($A34,REPORT!$A$4:$A$100,0),MATCH(C$1,REPORT!$A$4:$BZ$4,0)),"")</f>
        <v/>
      </c>
      <c r="D34" s="94" t="str">
        <f t="array" ref="D34">IFERROR(INDEX(REPORT!$A$4:$BZ$100,MATCH($A34,REPORT!$A$4:$A$100,0),MATCH(D$1,REPORT!$A$4:$BZ$4,0)),"")</f>
        <v/>
      </c>
      <c r="E34" s="94" t="str">
        <f t="array" ref="E34">IFERROR(INDEX(REPORT!$A$4:$BZ$100,MATCH($A34,REPORT!$A$4:$A$100,0),MATCH(E$1,REPORT!$A$4:$BZ$4,0)),"")</f>
        <v/>
      </c>
      <c r="F34" s="94" t="str">
        <f t="array" ref="F34">IFERROR(INDEX(REPORT!$A$4:$BZ$100,MATCH($A34,REPORT!$A$4:$A$100,0),MATCH(F$1,REPORT!$A$4:$BZ$4,0)),"")</f>
        <v/>
      </c>
      <c r="G34" s="94" t="str">
        <f t="array" ref="G34">IFERROR(INDEX(REPORT!$A$4:$BZ$100,MATCH($A34,REPORT!$A$4:$A$100,0),MATCH(G$1,REPORT!$A$4:$BZ$4,0)),"")</f>
        <v/>
      </c>
      <c r="H34" s="94" t="str">
        <f t="array" ref="H34">IFERROR(INDEX(REPORT!$A$4:$BZ$100,MATCH($A34,REPORT!$A$4:$A$100,0),MATCH(H$1,REPORT!$A$4:$BZ$4,0)),"")</f>
        <v/>
      </c>
      <c r="I34" s="94" t="str">
        <f t="array" ref="I34">IFERROR(INDEX(REPORT!$A$4:$BZ$100,MATCH($A34,REPORT!$A$4:$A$100,0),MATCH(I$1,REPORT!$A$4:$BZ$4,0)),"")</f>
        <v/>
      </c>
      <c r="J34" s="94" t="str">
        <f t="array" ref="J34">IFERROR(INDEX(REPORT!$A$4:$BZ$100,MATCH($A34,REPORT!$A$4:$A$100,0),MATCH(J$1,REPORT!$A$4:$BZ$4,0)),"")</f>
        <v/>
      </c>
      <c r="K34" s="94" t="str">
        <f t="array" ref="K34">IFERROR(INDEX(REPORT!$A$4:$BZ$100,MATCH($A34,REPORT!$A$4:$A$100,0),MATCH(K$1,REPORT!$A$4:$BZ$4,0)),"")</f>
        <v/>
      </c>
      <c r="L34" s="94" t="str">
        <f t="array" ref="L34">IFERROR(INDEX(REPORT!$A$4:$BZ$100,MATCH($A34,REPORT!$A$4:$A$100,0),MATCH(L$1,REPORT!$A$4:$BZ$4,0)),"")</f>
        <v/>
      </c>
      <c r="M34" s="94" t="str">
        <f t="array" ref="M34">IFERROR(INDEX(REPORT!$A$4:$BZ$100,MATCH($A34,REPORT!$A$4:$A$100,0),MATCH(M$1,REPORT!$A$4:$BZ$4,0)),"")</f>
        <v/>
      </c>
      <c r="N34" s="94" t="str">
        <f t="array" ref="N34">IFERROR(INDEX(REPORT!$A$4:$BZ$100,MATCH($A34,REPORT!$A$4:$A$100,0),MATCH(N$1,REPORT!$A$4:$BZ$4,0)),"")</f>
        <v/>
      </c>
      <c r="O34" s="94" t="str">
        <f t="array" ref="O34">IFERROR(INDEX(REPORT!$A$4:$BZ$100,MATCH($A34,REPORT!$A$4:$A$100,0),MATCH(O$1,REPORT!$A$4:$BZ$4,0)),"")</f>
        <v/>
      </c>
      <c r="P34" s="94" t="str">
        <f t="array" ref="P34">IFERROR(INDEX(REPORT!$A$4:$BZ$100,MATCH($A34,REPORT!$A$4:$A$100,0),MATCH(P$1,REPORT!$A$4:$BZ$4,0)),"")</f>
        <v/>
      </c>
      <c r="Q34" s="94" t="str">
        <f t="array" ref="Q34">IFERROR(INDEX(REPORT!$A$4:$BZ$100,MATCH($A34,REPORT!$A$4:$A$100,0),MATCH(Q$1,REPORT!$A$4:$BZ$4,0)),"")</f>
        <v/>
      </c>
      <c r="R34" s="94" t="str">
        <f t="array" ref="R34">IFERROR(INDEX(REPORT!$A$4:$BZ$100,MATCH($A34,REPORT!$A$4:$A$100,0),MATCH(R$1,REPORT!$A$4:$BZ$4,0)),"")</f>
        <v/>
      </c>
      <c r="S34" s="94" t="str">
        <f t="array" ref="S34">IFERROR(INDEX(REPORT!$A$4:$BZ$100,MATCH($A34,REPORT!$A$4:$A$100,0),MATCH(S$1,REPORT!$A$4:$BZ$4,0)),"")</f>
        <v/>
      </c>
      <c r="T34" s="94" t="str">
        <f t="array" ref="T34">IFERROR(INDEX(REPORT!$A$4:$BZ$100,MATCH($A34,REPORT!$A$4:$A$100,0),MATCH(T$1,REPORT!$A$4:$BZ$4,0)),"")</f>
        <v/>
      </c>
      <c r="U34" s="94" t="str">
        <f t="array" ref="U34">IFERROR(INDEX(REPORT!$A$4:$BZ$100,MATCH($A34,REPORT!$A$4:$A$100,0),MATCH(U$1,REPORT!$A$4:$BZ$4,0)),"")</f>
        <v/>
      </c>
      <c r="V34" s="94" t="str">
        <f t="array" ref="V34">IFERROR(INDEX(REPORT!$A$4:$BZ$100,MATCH($A34,REPORT!$A$4:$A$100,0),MATCH(V$1,REPORT!$A$4:$BZ$4,0)),"")</f>
        <v/>
      </c>
      <c r="W34" s="94" t="str">
        <f t="array" ref="W34">IFERROR(INDEX(REPORT!$A$4:$BZ$100,MATCH($A34,REPORT!$A$4:$A$100,0),MATCH(W$1,REPORT!$A$4:$BZ$4,0)),"")</f>
        <v/>
      </c>
      <c r="X34" s="94" t="str">
        <f t="array" ref="X34">IFERROR(INDEX(REPORT!$A$4:$BZ$100,MATCH($A34,REPORT!$A$4:$A$100,0),MATCH(X$1,REPORT!$A$4:$BZ$4,0)),"")</f>
        <v/>
      </c>
      <c r="Y34" s="94" t="str">
        <f t="array" ref="Y34">IFERROR(INDEX(REPORT!$A$4:$BZ$100,MATCH($A34,REPORT!$A$4:$A$100,0),MATCH(Y$1,REPORT!$A$4:$BZ$4,0)),"")</f>
        <v/>
      </c>
      <c r="Z34" s="94" t="str">
        <f t="array" ref="Z34">IFERROR(INDEX(REPORT!$A$4:$BZ$100,MATCH($A34,REPORT!$A$4:$A$100,0),MATCH(Z$1,REPORT!$A$4:$BZ$4,0)),"")</f>
        <v/>
      </c>
      <c r="AA34" s="94" t="str">
        <f t="array" ref="AA34">IFERROR(INDEX(REPORT!$A$4:$BZ$100,MATCH($A34,REPORT!$A$4:$A$100,0),MATCH(AA$1,REPORT!$A$4:$BZ$4,0)),"")</f>
        <v/>
      </c>
      <c r="AB34" s="94" t="str">
        <f t="array" ref="AB34">IFERROR(INDEX(REPORT!$A$4:$BZ$100,MATCH($A34,REPORT!$A$4:$A$100,0),MATCH(AB$1,REPORT!$A$4:$BZ$4,0)),"")</f>
        <v/>
      </c>
      <c r="AC34" s="94" t="str">
        <f t="array" ref="AC34">IFERROR(INDEX(REPORT!$A$4:$BZ$100,MATCH($A34,REPORT!$A$4:$A$100,0),MATCH(AC$1,REPORT!$A$4:$BZ$4,0)),"")</f>
        <v/>
      </c>
      <c r="AD34" s="94" t="str">
        <f t="array" ref="AD34">IFERROR(INDEX(REPORT!$A$4:$BZ$100,MATCH($A34,REPORT!$A$4:$A$100,0),MATCH(AD$1,REPORT!$A$4:$BZ$4,0)),"")</f>
        <v/>
      </c>
      <c r="AE34" s="94" t="str">
        <f t="array" ref="AE34">IFERROR(INDEX(REPORT!$A$4:$BZ$100,MATCH($A34,REPORT!$A$4:$A$100,0),MATCH(AE$1,REPORT!$A$4:$BZ$4,0)),"")</f>
        <v/>
      </c>
      <c r="AF34" s="94" t="str">
        <f t="array" ref="AF34">IFERROR(INDEX(REPORT!$A$4:$BZ$100,MATCH($A34,REPORT!$A$4:$A$100,0),MATCH(AF$1,REPORT!$A$4:$BZ$4,0)),"")</f>
        <v/>
      </c>
      <c r="AG34" s="94" t="str">
        <f t="array" ref="AG34">IFERROR(INDEX(REPORT!$A$4:$BZ$100,MATCH($A34,REPORT!$A$4:$A$100,0),MATCH(AG$1,REPORT!$A$4:$BZ$4,0)),"")</f>
        <v/>
      </c>
      <c r="AH34" s="94" t="str">
        <f t="array" ref="AH34">IFERROR(INDEX(REPORT!$A$4:$BZ$100,MATCH($A34,REPORT!$A$4:$A$100,0),MATCH(AH$1,REPORT!$A$4:$BZ$4,0)),"")</f>
        <v/>
      </c>
      <c r="AI34" s="94" t="str">
        <f t="array" ref="AI34">IFERROR(INDEX(REPORT!$A$4:$BZ$100,MATCH($A34,REPORT!$A$4:$A$100,0),MATCH(AI$1,REPORT!$A$4:$BZ$4,0)),"")</f>
        <v/>
      </c>
      <c r="AJ34" s="94" t="str">
        <f t="array" ref="AJ34">IFERROR(INDEX(REPORT!$A$4:$BZ$100,MATCH($A34,REPORT!$A$4:$A$100,0),MATCH(AJ$1,REPORT!$A$4:$BZ$4,0)),"")</f>
        <v/>
      </c>
      <c r="AK34" s="94" t="str">
        <f t="array" ref="AK34">IFERROR(INDEX(REPORT!$A$4:$BZ$100,MATCH($A34,REPORT!$A$4:$A$100,0),MATCH(AK$1,REPORT!$A$4:$BZ$4,0)),"")</f>
        <v/>
      </c>
      <c r="AL34" s="94" t="str">
        <f t="array" ref="AL34">IFERROR(INDEX(REPORT!$A$4:$BZ$100,MATCH($A34,REPORT!$A$4:$A$100,0),MATCH(AL$1,REPORT!$A$4:$BZ$4,0)),"")</f>
        <v/>
      </c>
      <c r="AM34" s="94" t="str">
        <f t="array" ref="AM34">IFERROR(INDEX(REPORT!$A$4:$BZ$100,MATCH($A34,REPORT!$A$4:$A$100,0),MATCH(AM$1,REPORT!$A$4:$BZ$4,0)),"")</f>
        <v/>
      </c>
      <c r="AN34" s="94" t="str">
        <f t="array" ref="AN34">IFERROR(INDEX(REPORT!$A$4:$BZ$100,MATCH($A34,REPORT!$A$4:$A$100,0),MATCH(AN$1,REPORT!$A$4:$BZ$4,0)),"")</f>
        <v/>
      </c>
      <c r="AO34" s="94" t="str">
        <f t="array" ref="AO34">IFERROR(INDEX(REPORT!$A$4:$BZ$100,MATCH($A34,REPORT!$A$4:$A$100,0),MATCH(AO$1,REPORT!$A$4:$BZ$4,0)),"")</f>
        <v/>
      </c>
      <c r="AP34" s="94" t="str">
        <f t="array" ref="AP34">IFERROR(INDEX(REPORT!$A$4:$BZ$100,MATCH($A34,REPORT!$A$4:$A$100,0),MATCH(AP$1,REPORT!$A$4:$BZ$4,0)),"")</f>
        <v/>
      </c>
      <c r="AQ34" s="94" t="str">
        <f t="array" ref="AQ34">IFERROR(INDEX(REPORT!$A$4:$BZ$100,MATCH($A34,REPORT!$A$4:$A$100,0),MATCH(AQ$1,REPORT!$A$4:$BZ$4,0)),"")</f>
        <v/>
      </c>
      <c r="AR34" s="94" t="str">
        <f t="array" ref="AR34">IFERROR(INDEX(REPORT!$A$4:$BZ$100,MATCH($A34,REPORT!$A$4:$A$100,0),MATCH(AR$1,REPORT!$A$4:$BZ$4,0)),"")</f>
        <v/>
      </c>
      <c r="AS34" s="94" t="str">
        <f t="array" ref="AS34">IFERROR(INDEX(REPORT!$A$4:$BZ$100,MATCH($A34,REPORT!$A$4:$A$100,0),MATCH(AS$1,REPORT!$A$4:$BZ$4,0)),"")</f>
        <v/>
      </c>
      <c r="AT34" s="94" t="str">
        <f t="array" ref="AT34">IFERROR(INDEX(REPORT!$A$4:$BZ$100,MATCH($A34,REPORT!$A$4:$A$100,0),MATCH(AT$1,REPORT!$A$4:$BZ$4,0)),"")</f>
        <v/>
      </c>
      <c r="AU34" s="94" t="str">
        <f t="array" ref="AU34">IFERROR(INDEX(REPORT!$A$4:$BZ$100,MATCH($A34,REPORT!$A$4:$A$100,0),MATCH(AU$1,REPORT!$A$4:$BZ$4,0)),"")</f>
        <v/>
      </c>
      <c r="AV34" s="94" t="str">
        <f t="array" ref="AV34">IFERROR(INDEX(REPORT!$A$4:$BZ$100,MATCH($A34,REPORT!$A$4:$A$100,0),MATCH(AV$1,REPORT!$A$4:$BZ$4,0)),"")</f>
        <v/>
      </c>
      <c r="AW34" s="94" t="str">
        <f t="array" ref="AW34">IFERROR(INDEX(REPORT!$A$4:$BZ$100,MATCH($A34,REPORT!$A$4:$A$100,0),MATCH(AW$1,REPORT!$A$4:$BZ$4,0)),"")</f>
        <v/>
      </c>
      <c r="AX34" s="94" t="str">
        <f t="array" ref="AX34">IFERROR(INDEX(REPORT!$A$4:$BZ$100,MATCH($A34,REPORT!$A$4:$A$100,0),MATCH(AX$1,REPORT!$A$4:$BZ$4,0)),"")</f>
        <v/>
      </c>
      <c r="AY34" s="94" t="str">
        <f t="array" ref="AY34">IFERROR(INDEX(REPORT!$A$4:$BZ$100,MATCH($A34,REPORT!$A$4:$A$100,0),MATCH(AY$1,REPORT!$A$4:$BZ$4,0)),"")</f>
        <v/>
      </c>
      <c r="AZ34" s="94" t="str">
        <f t="array" ref="AZ34">IFERROR(INDEX(REPORT!$A$4:$BZ$100,MATCH($A34,REPORT!$A$4:$A$100,0),MATCH(AZ$1,REPORT!$A$4:$BZ$4,0)),"")</f>
        <v/>
      </c>
      <c r="BA34" s="94" t="str">
        <f t="array" ref="BA34">IFERROR(INDEX(REPORT!$A$4:$BZ$100,MATCH($A34,REPORT!$A$4:$A$100,0),MATCH(BA$1,REPORT!$A$4:$BZ$4,0)),"")</f>
        <v/>
      </c>
      <c r="BB34" s="94" t="str">
        <f t="array" ref="BB34">IFERROR(INDEX(REPORT!$A$4:$BZ$100,MATCH($A34,REPORT!$A$4:$A$100,0),MATCH(BB$1,REPORT!$A$4:$BZ$4,0)),"")</f>
        <v/>
      </c>
      <c r="BC34" s="94" t="str">
        <f t="array" ref="BC34">IFERROR(INDEX(REPORT!$A$4:$BZ$100,MATCH($A34,REPORT!$A$4:$A$100,0),MATCH(BC$1,REPORT!$A$4:$BZ$4,0)),"")</f>
        <v/>
      </c>
      <c r="BD34" s="94" t="str">
        <f t="array" ref="BD34">IFERROR(INDEX(REPORT!$A$4:$BZ$100,MATCH($A34,REPORT!$A$4:$A$100,0),MATCH(BD$1,REPORT!$A$4:$BZ$4,0)),"")</f>
        <v/>
      </c>
      <c r="BE34" s="94" t="str">
        <f t="array" ref="BE34">IFERROR(INDEX(REPORT!$A$4:$BZ$100,MATCH($A34,REPORT!$A$4:$A$100,0),MATCH(BE$1,REPORT!$A$4:$BZ$4,0)),"")</f>
        <v/>
      </c>
      <c r="BF34" s="94" t="str">
        <f t="array" ref="BF34">IFERROR(INDEX(REPORT!$A$4:$BZ$100,MATCH($A34,REPORT!$A$4:$A$100,0),MATCH(BF$1,REPORT!$A$4:$BZ$4,0)),"")</f>
        <v/>
      </c>
      <c r="BG34" s="94" t="str">
        <f t="array" ref="BG34">IFERROR(INDEX(REPORT!$A$4:$BZ$100,MATCH($A34,REPORT!$A$4:$A$100,0),MATCH(BG$1,REPORT!$A$4:$BZ$4,0)),"")</f>
        <v/>
      </c>
      <c r="BH34" s="9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94" t="str">
        <f>IF(LEN(REPORT!A38)&gt;2,REPORT!A38,"")</f>
        <v/>
      </c>
      <c r="B35" s="94" t="str">
        <f t="array" ref="B35">IFERROR(INDEX(REPORT!$A$4:$BZ$100,MATCH($A35,REPORT!$A$4:$A$100,0),MATCH(B$1,REPORT!$A$4:$BZ$4,0)),"")</f>
        <v/>
      </c>
      <c r="C35" s="94" t="str">
        <f t="array" ref="C35">IFERROR(INDEX(REPORT!$A$4:$BZ$100,MATCH($A35,REPORT!$A$4:$A$100,0),MATCH(C$1,REPORT!$A$4:$BZ$4,0)),"")</f>
        <v/>
      </c>
      <c r="D35" s="94" t="str">
        <f t="array" ref="D35">IFERROR(INDEX(REPORT!$A$4:$BZ$100,MATCH($A35,REPORT!$A$4:$A$100,0),MATCH(D$1,REPORT!$A$4:$BZ$4,0)),"")</f>
        <v/>
      </c>
      <c r="E35" s="94" t="str">
        <f t="array" ref="E35">IFERROR(INDEX(REPORT!$A$4:$BZ$100,MATCH($A35,REPORT!$A$4:$A$100,0),MATCH(E$1,REPORT!$A$4:$BZ$4,0)),"")</f>
        <v/>
      </c>
      <c r="F35" s="94" t="str">
        <f t="array" ref="F35">IFERROR(INDEX(REPORT!$A$4:$BZ$100,MATCH($A35,REPORT!$A$4:$A$100,0),MATCH(F$1,REPORT!$A$4:$BZ$4,0)),"")</f>
        <v/>
      </c>
      <c r="G35" s="94" t="str">
        <f t="array" ref="G35">IFERROR(INDEX(REPORT!$A$4:$BZ$100,MATCH($A35,REPORT!$A$4:$A$100,0),MATCH(G$1,REPORT!$A$4:$BZ$4,0)),"")</f>
        <v/>
      </c>
      <c r="H35" s="94" t="str">
        <f t="array" ref="H35">IFERROR(INDEX(REPORT!$A$4:$BZ$100,MATCH($A35,REPORT!$A$4:$A$100,0),MATCH(H$1,REPORT!$A$4:$BZ$4,0)),"")</f>
        <v/>
      </c>
      <c r="I35" s="94" t="str">
        <f t="array" ref="I35">IFERROR(INDEX(REPORT!$A$4:$BZ$100,MATCH($A35,REPORT!$A$4:$A$100,0),MATCH(I$1,REPORT!$A$4:$BZ$4,0)),"")</f>
        <v/>
      </c>
      <c r="J35" s="94" t="str">
        <f t="array" ref="J35">IFERROR(INDEX(REPORT!$A$4:$BZ$100,MATCH($A35,REPORT!$A$4:$A$100,0),MATCH(J$1,REPORT!$A$4:$BZ$4,0)),"")</f>
        <v/>
      </c>
      <c r="K35" s="94" t="str">
        <f t="array" ref="K35">IFERROR(INDEX(REPORT!$A$4:$BZ$100,MATCH($A35,REPORT!$A$4:$A$100,0),MATCH(K$1,REPORT!$A$4:$BZ$4,0)),"")</f>
        <v/>
      </c>
      <c r="L35" s="94" t="str">
        <f t="array" ref="L35">IFERROR(INDEX(REPORT!$A$4:$BZ$100,MATCH($A35,REPORT!$A$4:$A$100,0),MATCH(L$1,REPORT!$A$4:$BZ$4,0)),"")</f>
        <v/>
      </c>
      <c r="M35" s="94" t="str">
        <f t="array" ref="M35">IFERROR(INDEX(REPORT!$A$4:$BZ$100,MATCH($A35,REPORT!$A$4:$A$100,0),MATCH(M$1,REPORT!$A$4:$BZ$4,0)),"")</f>
        <v/>
      </c>
      <c r="N35" s="94" t="str">
        <f t="array" ref="N35">IFERROR(INDEX(REPORT!$A$4:$BZ$100,MATCH($A35,REPORT!$A$4:$A$100,0),MATCH(N$1,REPORT!$A$4:$BZ$4,0)),"")</f>
        <v/>
      </c>
      <c r="O35" s="94" t="str">
        <f t="array" ref="O35">IFERROR(INDEX(REPORT!$A$4:$BZ$100,MATCH($A35,REPORT!$A$4:$A$100,0),MATCH(O$1,REPORT!$A$4:$BZ$4,0)),"")</f>
        <v/>
      </c>
      <c r="P35" s="94" t="str">
        <f t="array" ref="P35">IFERROR(INDEX(REPORT!$A$4:$BZ$100,MATCH($A35,REPORT!$A$4:$A$100,0),MATCH(P$1,REPORT!$A$4:$BZ$4,0)),"")</f>
        <v/>
      </c>
      <c r="Q35" s="94" t="str">
        <f t="array" ref="Q35">IFERROR(INDEX(REPORT!$A$4:$BZ$100,MATCH($A35,REPORT!$A$4:$A$100,0),MATCH(Q$1,REPORT!$A$4:$BZ$4,0)),"")</f>
        <v/>
      </c>
      <c r="R35" s="94" t="str">
        <f t="array" ref="R35">IFERROR(INDEX(REPORT!$A$4:$BZ$100,MATCH($A35,REPORT!$A$4:$A$100,0),MATCH(R$1,REPORT!$A$4:$BZ$4,0)),"")</f>
        <v/>
      </c>
      <c r="S35" s="94" t="str">
        <f t="array" ref="S35">IFERROR(INDEX(REPORT!$A$4:$BZ$100,MATCH($A35,REPORT!$A$4:$A$100,0),MATCH(S$1,REPORT!$A$4:$BZ$4,0)),"")</f>
        <v/>
      </c>
      <c r="T35" s="94" t="str">
        <f t="array" ref="T35">IFERROR(INDEX(REPORT!$A$4:$BZ$100,MATCH($A35,REPORT!$A$4:$A$100,0),MATCH(T$1,REPORT!$A$4:$BZ$4,0)),"")</f>
        <v/>
      </c>
      <c r="U35" s="94" t="str">
        <f t="array" ref="U35">IFERROR(INDEX(REPORT!$A$4:$BZ$100,MATCH($A35,REPORT!$A$4:$A$100,0),MATCH(U$1,REPORT!$A$4:$BZ$4,0)),"")</f>
        <v/>
      </c>
      <c r="V35" s="94" t="str">
        <f t="array" ref="V35">IFERROR(INDEX(REPORT!$A$4:$BZ$100,MATCH($A35,REPORT!$A$4:$A$100,0),MATCH(V$1,REPORT!$A$4:$BZ$4,0)),"")</f>
        <v/>
      </c>
      <c r="W35" s="94" t="str">
        <f t="array" ref="W35">IFERROR(INDEX(REPORT!$A$4:$BZ$100,MATCH($A35,REPORT!$A$4:$A$100,0),MATCH(W$1,REPORT!$A$4:$BZ$4,0)),"")</f>
        <v/>
      </c>
      <c r="X35" s="94" t="str">
        <f t="array" ref="X35">IFERROR(INDEX(REPORT!$A$4:$BZ$100,MATCH($A35,REPORT!$A$4:$A$100,0),MATCH(X$1,REPORT!$A$4:$BZ$4,0)),"")</f>
        <v/>
      </c>
      <c r="Y35" s="94" t="str">
        <f t="array" ref="Y35">IFERROR(INDEX(REPORT!$A$4:$BZ$100,MATCH($A35,REPORT!$A$4:$A$100,0),MATCH(Y$1,REPORT!$A$4:$BZ$4,0)),"")</f>
        <v/>
      </c>
      <c r="Z35" s="94" t="str">
        <f t="array" ref="Z35">IFERROR(INDEX(REPORT!$A$4:$BZ$100,MATCH($A35,REPORT!$A$4:$A$100,0),MATCH(Z$1,REPORT!$A$4:$BZ$4,0)),"")</f>
        <v/>
      </c>
      <c r="AA35" s="94" t="str">
        <f t="array" ref="AA35">IFERROR(INDEX(REPORT!$A$4:$BZ$100,MATCH($A35,REPORT!$A$4:$A$100,0),MATCH(AA$1,REPORT!$A$4:$BZ$4,0)),"")</f>
        <v/>
      </c>
      <c r="AB35" s="94" t="str">
        <f t="array" ref="AB35">IFERROR(INDEX(REPORT!$A$4:$BZ$100,MATCH($A35,REPORT!$A$4:$A$100,0),MATCH(AB$1,REPORT!$A$4:$BZ$4,0)),"")</f>
        <v/>
      </c>
      <c r="AC35" s="94" t="str">
        <f t="array" ref="AC35">IFERROR(INDEX(REPORT!$A$4:$BZ$100,MATCH($A35,REPORT!$A$4:$A$100,0),MATCH(AC$1,REPORT!$A$4:$BZ$4,0)),"")</f>
        <v/>
      </c>
      <c r="AD35" s="94" t="str">
        <f t="array" ref="AD35">IFERROR(INDEX(REPORT!$A$4:$BZ$100,MATCH($A35,REPORT!$A$4:$A$100,0),MATCH(AD$1,REPORT!$A$4:$BZ$4,0)),"")</f>
        <v/>
      </c>
      <c r="AE35" s="94" t="str">
        <f t="array" ref="AE35">IFERROR(INDEX(REPORT!$A$4:$BZ$100,MATCH($A35,REPORT!$A$4:$A$100,0),MATCH(AE$1,REPORT!$A$4:$BZ$4,0)),"")</f>
        <v/>
      </c>
      <c r="AF35" s="94" t="str">
        <f t="array" ref="AF35">IFERROR(INDEX(REPORT!$A$4:$BZ$100,MATCH($A35,REPORT!$A$4:$A$100,0),MATCH(AF$1,REPORT!$A$4:$BZ$4,0)),"")</f>
        <v/>
      </c>
      <c r="AG35" s="94" t="str">
        <f t="array" ref="AG35">IFERROR(INDEX(REPORT!$A$4:$BZ$100,MATCH($A35,REPORT!$A$4:$A$100,0),MATCH(AG$1,REPORT!$A$4:$BZ$4,0)),"")</f>
        <v/>
      </c>
      <c r="AH35" s="94" t="str">
        <f t="array" ref="AH35">IFERROR(INDEX(REPORT!$A$4:$BZ$100,MATCH($A35,REPORT!$A$4:$A$100,0),MATCH(AH$1,REPORT!$A$4:$BZ$4,0)),"")</f>
        <v/>
      </c>
      <c r="AI35" s="94" t="str">
        <f t="array" ref="AI35">IFERROR(INDEX(REPORT!$A$4:$BZ$100,MATCH($A35,REPORT!$A$4:$A$100,0),MATCH(AI$1,REPORT!$A$4:$BZ$4,0)),"")</f>
        <v/>
      </c>
      <c r="AJ35" s="94" t="str">
        <f t="array" ref="AJ35">IFERROR(INDEX(REPORT!$A$4:$BZ$100,MATCH($A35,REPORT!$A$4:$A$100,0),MATCH(AJ$1,REPORT!$A$4:$BZ$4,0)),"")</f>
        <v/>
      </c>
      <c r="AK35" s="94" t="str">
        <f t="array" ref="AK35">IFERROR(INDEX(REPORT!$A$4:$BZ$100,MATCH($A35,REPORT!$A$4:$A$100,0),MATCH(AK$1,REPORT!$A$4:$BZ$4,0)),"")</f>
        <v/>
      </c>
      <c r="AL35" s="94" t="str">
        <f t="array" ref="AL35">IFERROR(INDEX(REPORT!$A$4:$BZ$100,MATCH($A35,REPORT!$A$4:$A$100,0),MATCH(AL$1,REPORT!$A$4:$BZ$4,0)),"")</f>
        <v/>
      </c>
      <c r="AM35" s="94" t="str">
        <f t="array" ref="AM35">IFERROR(INDEX(REPORT!$A$4:$BZ$100,MATCH($A35,REPORT!$A$4:$A$100,0),MATCH(AM$1,REPORT!$A$4:$BZ$4,0)),"")</f>
        <v/>
      </c>
      <c r="AN35" s="94" t="str">
        <f t="array" ref="AN35">IFERROR(INDEX(REPORT!$A$4:$BZ$100,MATCH($A35,REPORT!$A$4:$A$100,0),MATCH(AN$1,REPORT!$A$4:$BZ$4,0)),"")</f>
        <v/>
      </c>
      <c r="AO35" s="94" t="str">
        <f t="array" ref="AO35">IFERROR(INDEX(REPORT!$A$4:$BZ$100,MATCH($A35,REPORT!$A$4:$A$100,0),MATCH(AO$1,REPORT!$A$4:$BZ$4,0)),"")</f>
        <v/>
      </c>
      <c r="AP35" s="94" t="str">
        <f t="array" ref="AP35">IFERROR(INDEX(REPORT!$A$4:$BZ$100,MATCH($A35,REPORT!$A$4:$A$100,0),MATCH(AP$1,REPORT!$A$4:$BZ$4,0)),"")</f>
        <v/>
      </c>
      <c r="AQ35" s="94" t="str">
        <f t="array" ref="AQ35">IFERROR(INDEX(REPORT!$A$4:$BZ$100,MATCH($A35,REPORT!$A$4:$A$100,0),MATCH(AQ$1,REPORT!$A$4:$BZ$4,0)),"")</f>
        <v/>
      </c>
      <c r="AR35" s="94" t="str">
        <f t="array" ref="AR35">IFERROR(INDEX(REPORT!$A$4:$BZ$100,MATCH($A35,REPORT!$A$4:$A$100,0),MATCH(AR$1,REPORT!$A$4:$BZ$4,0)),"")</f>
        <v/>
      </c>
      <c r="AS35" s="94" t="str">
        <f t="array" ref="AS35">IFERROR(INDEX(REPORT!$A$4:$BZ$100,MATCH($A35,REPORT!$A$4:$A$100,0),MATCH(AS$1,REPORT!$A$4:$BZ$4,0)),"")</f>
        <v/>
      </c>
      <c r="AT35" s="94" t="str">
        <f t="array" ref="AT35">IFERROR(INDEX(REPORT!$A$4:$BZ$100,MATCH($A35,REPORT!$A$4:$A$100,0),MATCH(AT$1,REPORT!$A$4:$BZ$4,0)),"")</f>
        <v/>
      </c>
      <c r="AU35" s="94" t="str">
        <f t="array" ref="AU35">IFERROR(INDEX(REPORT!$A$4:$BZ$100,MATCH($A35,REPORT!$A$4:$A$100,0),MATCH(AU$1,REPORT!$A$4:$BZ$4,0)),"")</f>
        <v/>
      </c>
      <c r="AV35" s="94" t="str">
        <f t="array" ref="AV35">IFERROR(INDEX(REPORT!$A$4:$BZ$100,MATCH($A35,REPORT!$A$4:$A$100,0),MATCH(AV$1,REPORT!$A$4:$BZ$4,0)),"")</f>
        <v/>
      </c>
      <c r="AW35" s="94" t="str">
        <f t="array" ref="AW35">IFERROR(INDEX(REPORT!$A$4:$BZ$100,MATCH($A35,REPORT!$A$4:$A$100,0),MATCH(AW$1,REPORT!$A$4:$BZ$4,0)),"")</f>
        <v/>
      </c>
      <c r="AX35" s="94" t="str">
        <f t="array" ref="AX35">IFERROR(INDEX(REPORT!$A$4:$BZ$100,MATCH($A35,REPORT!$A$4:$A$100,0),MATCH(AX$1,REPORT!$A$4:$BZ$4,0)),"")</f>
        <v/>
      </c>
      <c r="AY35" s="94" t="str">
        <f t="array" ref="AY35">IFERROR(INDEX(REPORT!$A$4:$BZ$100,MATCH($A35,REPORT!$A$4:$A$100,0),MATCH(AY$1,REPORT!$A$4:$BZ$4,0)),"")</f>
        <v/>
      </c>
      <c r="AZ35" s="94" t="str">
        <f t="array" ref="AZ35">IFERROR(INDEX(REPORT!$A$4:$BZ$100,MATCH($A35,REPORT!$A$4:$A$100,0),MATCH(AZ$1,REPORT!$A$4:$BZ$4,0)),"")</f>
        <v/>
      </c>
      <c r="BA35" s="94" t="str">
        <f t="array" ref="BA35">IFERROR(INDEX(REPORT!$A$4:$BZ$100,MATCH($A35,REPORT!$A$4:$A$100,0),MATCH(BA$1,REPORT!$A$4:$BZ$4,0)),"")</f>
        <v/>
      </c>
      <c r="BB35" s="94" t="str">
        <f t="array" ref="BB35">IFERROR(INDEX(REPORT!$A$4:$BZ$100,MATCH($A35,REPORT!$A$4:$A$100,0),MATCH(BB$1,REPORT!$A$4:$BZ$4,0)),"")</f>
        <v/>
      </c>
      <c r="BC35" s="94" t="str">
        <f t="array" ref="BC35">IFERROR(INDEX(REPORT!$A$4:$BZ$100,MATCH($A35,REPORT!$A$4:$A$100,0),MATCH(BC$1,REPORT!$A$4:$BZ$4,0)),"")</f>
        <v/>
      </c>
      <c r="BD35" s="94" t="str">
        <f t="array" ref="BD35">IFERROR(INDEX(REPORT!$A$4:$BZ$100,MATCH($A35,REPORT!$A$4:$A$100,0),MATCH(BD$1,REPORT!$A$4:$BZ$4,0)),"")</f>
        <v/>
      </c>
      <c r="BE35" s="94" t="str">
        <f t="array" ref="BE35">IFERROR(INDEX(REPORT!$A$4:$BZ$100,MATCH($A35,REPORT!$A$4:$A$100,0),MATCH(BE$1,REPORT!$A$4:$BZ$4,0)),"")</f>
        <v/>
      </c>
      <c r="BF35" s="94" t="str">
        <f t="array" ref="BF35">IFERROR(INDEX(REPORT!$A$4:$BZ$100,MATCH($A35,REPORT!$A$4:$A$100,0),MATCH(BF$1,REPORT!$A$4:$BZ$4,0)),"")</f>
        <v/>
      </c>
      <c r="BG35" s="94" t="str">
        <f t="array" ref="BG35">IFERROR(INDEX(REPORT!$A$4:$BZ$100,MATCH($A35,REPORT!$A$4:$A$100,0),MATCH(BG$1,REPORT!$A$4:$BZ$4,0)),"")</f>
        <v/>
      </c>
      <c r="BH35" s="9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94" t="str">
        <f>IF(LEN(REPORT!A39)&gt;2,REPORT!A39,"")</f>
        <v/>
      </c>
      <c r="B36" s="94" t="str">
        <f t="array" ref="B36">IFERROR(INDEX(REPORT!$A$4:$BZ$100,MATCH($A36,REPORT!$A$4:$A$100,0),MATCH(B$1,REPORT!$A$4:$BZ$4,0)),"")</f>
        <v/>
      </c>
      <c r="C36" s="94" t="str">
        <f t="array" ref="C36">IFERROR(INDEX(REPORT!$A$4:$BZ$100,MATCH($A36,REPORT!$A$4:$A$100,0),MATCH(C$1,REPORT!$A$4:$BZ$4,0)),"")</f>
        <v/>
      </c>
      <c r="D36" s="94" t="str">
        <f t="array" ref="D36">IFERROR(INDEX(REPORT!$A$4:$BZ$100,MATCH($A36,REPORT!$A$4:$A$100,0),MATCH(D$1,REPORT!$A$4:$BZ$4,0)),"")</f>
        <v/>
      </c>
      <c r="E36" s="94" t="str">
        <f t="array" ref="E36">IFERROR(INDEX(REPORT!$A$4:$BZ$100,MATCH($A36,REPORT!$A$4:$A$100,0),MATCH(E$1,REPORT!$A$4:$BZ$4,0)),"")</f>
        <v/>
      </c>
      <c r="F36" s="94" t="str">
        <f t="array" ref="F36">IFERROR(INDEX(REPORT!$A$4:$BZ$100,MATCH($A36,REPORT!$A$4:$A$100,0),MATCH(F$1,REPORT!$A$4:$BZ$4,0)),"")</f>
        <v/>
      </c>
      <c r="G36" s="94" t="str">
        <f t="array" ref="G36">IFERROR(INDEX(REPORT!$A$4:$BZ$100,MATCH($A36,REPORT!$A$4:$A$100,0),MATCH(G$1,REPORT!$A$4:$BZ$4,0)),"")</f>
        <v/>
      </c>
      <c r="H36" s="94" t="str">
        <f t="array" ref="H36">IFERROR(INDEX(REPORT!$A$4:$BZ$100,MATCH($A36,REPORT!$A$4:$A$100,0),MATCH(H$1,REPORT!$A$4:$BZ$4,0)),"")</f>
        <v/>
      </c>
      <c r="I36" s="94" t="str">
        <f t="array" ref="I36">IFERROR(INDEX(REPORT!$A$4:$BZ$100,MATCH($A36,REPORT!$A$4:$A$100,0),MATCH(I$1,REPORT!$A$4:$BZ$4,0)),"")</f>
        <v/>
      </c>
      <c r="J36" s="94" t="str">
        <f t="array" ref="J36">IFERROR(INDEX(REPORT!$A$4:$BZ$100,MATCH($A36,REPORT!$A$4:$A$100,0),MATCH(J$1,REPORT!$A$4:$BZ$4,0)),"")</f>
        <v/>
      </c>
      <c r="K36" s="94" t="str">
        <f t="array" ref="K36">IFERROR(INDEX(REPORT!$A$4:$BZ$100,MATCH($A36,REPORT!$A$4:$A$100,0),MATCH(K$1,REPORT!$A$4:$BZ$4,0)),"")</f>
        <v/>
      </c>
      <c r="L36" s="94" t="str">
        <f t="array" ref="L36">IFERROR(INDEX(REPORT!$A$4:$BZ$100,MATCH($A36,REPORT!$A$4:$A$100,0),MATCH(L$1,REPORT!$A$4:$BZ$4,0)),"")</f>
        <v/>
      </c>
      <c r="M36" s="94" t="str">
        <f t="array" ref="M36">IFERROR(INDEX(REPORT!$A$4:$BZ$100,MATCH($A36,REPORT!$A$4:$A$100,0),MATCH(M$1,REPORT!$A$4:$BZ$4,0)),"")</f>
        <v/>
      </c>
      <c r="N36" s="94" t="str">
        <f t="array" ref="N36">IFERROR(INDEX(REPORT!$A$4:$BZ$100,MATCH($A36,REPORT!$A$4:$A$100,0),MATCH(N$1,REPORT!$A$4:$BZ$4,0)),"")</f>
        <v/>
      </c>
      <c r="O36" s="94" t="str">
        <f t="array" ref="O36">IFERROR(INDEX(REPORT!$A$4:$BZ$100,MATCH($A36,REPORT!$A$4:$A$100,0),MATCH(O$1,REPORT!$A$4:$BZ$4,0)),"")</f>
        <v/>
      </c>
      <c r="P36" s="94" t="str">
        <f t="array" ref="P36">IFERROR(INDEX(REPORT!$A$4:$BZ$100,MATCH($A36,REPORT!$A$4:$A$100,0),MATCH(P$1,REPORT!$A$4:$BZ$4,0)),"")</f>
        <v/>
      </c>
      <c r="Q36" s="94" t="str">
        <f t="array" ref="Q36">IFERROR(INDEX(REPORT!$A$4:$BZ$100,MATCH($A36,REPORT!$A$4:$A$100,0),MATCH(Q$1,REPORT!$A$4:$BZ$4,0)),"")</f>
        <v/>
      </c>
      <c r="R36" s="94" t="str">
        <f t="array" ref="R36">IFERROR(INDEX(REPORT!$A$4:$BZ$100,MATCH($A36,REPORT!$A$4:$A$100,0),MATCH(R$1,REPORT!$A$4:$BZ$4,0)),"")</f>
        <v/>
      </c>
      <c r="S36" s="94" t="str">
        <f t="array" ref="S36">IFERROR(INDEX(REPORT!$A$4:$BZ$100,MATCH($A36,REPORT!$A$4:$A$100,0),MATCH(S$1,REPORT!$A$4:$BZ$4,0)),"")</f>
        <v/>
      </c>
      <c r="T36" s="94" t="str">
        <f t="array" ref="T36">IFERROR(INDEX(REPORT!$A$4:$BZ$100,MATCH($A36,REPORT!$A$4:$A$100,0),MATCH(T$1,REPORT!$A$4:$BZ$4,0)),"")</f>
        <v/>
      </c>
      <c r="U36" s="94" t="str">
        <f t="array" ref="U36">IFERROR(INDEX(REPORT!$A$4:$BZ$100,MATCH($A36,REPORT!$A$4:$A$100,0),MATCH(U$1,REPORT!$A$4:$BZ$4,0)),"")</f>
        <v/>
      </c>
      <c r="V36" s="94" t="str">
        <f t="array" ref="V36">IFERROR(INDEX(REPORT!$A$4:$BZ$100,MATCH($A36,REPORT!$A$4:$A$100,0),MATCH(V$1,REPORT!$A$4:$BZ$4,0)),"")</f>
        <v/>
      </c>
      <c r="W36" s="94" t="str">
        <f t="array" ref="W36">IFERROR(INDEX(REPORT!$A$4:$BZ$100,MATCH($A36,REPORT!$A$4:$A$100,0),MATCH(W$1,REPORT!$A$4:$BZ$4,0)),"")</f>
        <v/>
      </c>
      <c r="X36" s="94" t="str">
        <f t="array" ref="X36">IFERROR(INDEX(REPORT!$A$4:$BZ$100,MATCH($A36,REPORT!$A$4:$A$100,0),MATCH(X$1,REPORT!$A$4:$BZ$4,0)),"")</f>
        <v/>
      </c>
      <c r="Y36" s="94" t="str">
        <f t="array" ref="Y36">IFERROR(INDEX(REPORT!$A$4:$BZ$100,MATCH($A36,REPORT!$A$4:$A$100,0),MATCH(Y$1,REPORT!$A$4:$BZ$4,0)),"")</f>
        <v/>
      </c>
      <c r="Z36" s="94" t="str">
        <f t="array" ref="Z36">IFERROR(INDEX(REPORT!$A$4:$BZ$100,MATCH($A36,REPORT!$A$4:$A$100,0),MATCH(Z$1,REPORT!$A$4:$BZ$4,0)),"")</f>
        <v/>
      </c>
      <c r="AA36" s="94" t="str">
        <f t="array" ref="AA36">IFERROR(INDEX(REPORT!$A$4:$BZ$100,MATCH($A36,REPORT!$A$4:$A$100,0),MATCH(AA$1,REPORT!$A$4:$BZ$4,0)),"")</f>
        <v/>
      </c>
      <c r="AB36" s="94" t="str">
        <f t="array" ref="AB36">IFERROR(INDEX(REPORT!$A$4:$BZ$100,MATCH($A36,REPORT!$A$4:$A$100,0),MATCH(AB$1,REPORT!$A$4:$BZ$4,0)),"")</f>
        <v/>
      </c>
      <c r="AC36" s="94" t="str">
        <f t="array" ref="AC36">IFERROR(INDEX(REPORT!$A$4:$BZ$100,MATCH($A36,REPORT!$A$4:$A$100,0),MATCH(AC$1,REPORT!$A$4:$BZ$4,0)),"")</f>
        <v/>
      </c>
      <c r="AD36" s="94" t="str">
        <f t="array" ref="AD36">IFERROR(INDEX(REPORT!$A$4:$BZ$100,MATCH($A36,REPORT!$A$4:$A$100,0),MATCH(AD$1,REPORT!$A$4:$BZ$4,0)),"")</f>
        <v/>
      </c>
      <c r="AE36" s="94" t="str">
        <f t="array" ref="AE36">IFERROR(INDEX(REPORT!$A$4:$BZ$100,MATCH($A36,REPORT!$A$4:$A$100,0),MATCH(AE$1,REPORT!$A$4:$BZ$4,0)),"")</f>
        <v/>
      </c>
      <c r="AF36" s="94" t="str">
        <f t="array" ref="AF36">IFERROR(INDEX(REPORT!$A$4:$BZ$100,MATCH($A36,REPORT!$A$4:$A$100,0),MATCH(AF$1,REPORT!$A$4:$BZ$4,0)),"")</f>
        <v/>
      </c>
      <c r="AG36" s="94" t="str">
        <f t="array" ref="AG36">IFERROR(INDEX(REPORT!$A$4:$BZ$100,MATCH($A36,REPORT!$A$4:$A$100,0),MATCH(AG$1,REPORT!$A$4:$BZ$4,0)),"")</f>
        <v/>
      </c>
      <c r="AH36" s="94" t="str">
        <f t="array" ref="AH36">IFERROR(INDEX(REPORT!$A$4:$BZ$100,MATCH($A36,REPORT!$A$4:$A$100,0),MATCH(AH$1,REPORT!$A$4:$BZ$4,0)),"")</f>
        <v/>
      </c>
      <c r="AI36" s="94" t="str">
        <f t="array" ref="AI36">IFERROR(INDEX(REPORT!$A$4:$BZ$100,MATCH($A36,REPORT!$A$4:$A$100,0),MATCH(AI$1,REPORT!$A$4:$BZ$4,0)),"")</f>
        <v/>
      </c>
      <c r="AJ36" s="94" t="str">
        <f t="array" ref="AJ36">IFERROR(INDEX(REPORT!$A$4:$BZ$100,MATCH($A36,REPORT!$A$4:$A$100,0),MATCH(AJ$1,REPORT!$A$4:$BZ$4,0)),"")</f>
        <v/>
      </c>
      <c r="AK36" s="94" t="str">
        <f t="array" ref="AK36">IFERROR(INDEX(REPORT!$A$4:$BZ$100,MATCH($A36,REPORT!$A$4:$A$100,0),MATCH(AK$1,REPORT!$A$4:$BZ$4,0)),"")</f>
        <v/>
      </c>
      <c r="AL36" s="94" t="str">
        <f t="array" ref="AL36">IFERROR(INDEX(REPORT!$A$4:$BZ$100,MATCH($A36,REPORT!$A$4:$A$100,0),MATCH(AL$1,REPORT!$A$4:$BZ$4,0)),"")</f>
        <v/>
      </c>
      <c r="AM36" s="94" t="str">
        <f t="array" ref="AM36">IFERROR(INDEX(REPORT!$A$4:$BZ$100,MATCH($A36,REPORT!$A$4:$A$100,0),MATCH(AM$1,REPORT!$A$4:$BZ$4,0)),"")</f>
        <v/>
      </c>
      <c r="AN36" s="94" t="str">
        <f t="array" ref="AN36">IFERROR(INDEX(REPORT!$A$4:$BZ$100,MATCH($A36,REPORT!$A$4:$A$100,0),MATCH(AN$1,REPORT!$A$4:$BZ$4,0)),"")</f>
        <v/>
      </c>
      <c r="AO36" s="94" t="str">
        <f t="array" ref="AO36">IFERROR(INDEX(REPORT!$A$4:$BZ$100,MATCH($A36,REPORT!$A$4:$A$100,0),MATCH(AO$1,REPORT!$A$4:$BZ$4,0)),"")</f>
        <v/>
      </c>
      <c r="AP36" s="94" t="str">
        <f t="array" ref="AP36">IFERROR(INDEX(REPORT!$A$4:$BZ$100,MATCH($A36,REPORT!$A$4:$A$100,0),MATCH(AP$1,REPORT!$A$4:$BZ$4,0)),"")</f>
        <v/>
      </c>
      <c r="AQ36" s="94" t="str">
        <f t="array" ref="AQ36">IFERROR(INDEX(REPORT!$A$4:$BZ$100,MATCH($A36,REPORT!$A$4:$A$100,0),MATCH(AQ$1,REPORT!$A$4:$BZ$4,0)),"")</f>
        <v/>
      </c>
      <c r="AR36" s="94" t="str">
        <f t="array" ref="AR36">IFERROR(INDEX(REPORT!$A$4:$BZ$100,MATCH($A36,REPORT!$A$4:$A$100,0),MATCH(AR$1,REPORT!$A$4:$BZ$4,0)),"")</f>
        <v/>
      </c>
      <c r="AS36" s="94" t="str">
        <f t="array" ref="AS36">IFERROR(INDEX(REPORT!$A$4:$BZ$100,MATCH($A36,REPORT!$A$4:$A$100,0),MATCH(AS$1,REPORT!$A$4:$BZ$4,0)),"")</f>
        <v/>
      </c>
      <c r="AT36" s="94" t="str">
        <f t="array" ref="AT36">IFERROR(INDEX(REPORT!$A$4:$BZ$100,MATCH($A36,REPORT!$A$4:$A$100,0),MATCH(AT$1,REPORT!$A$4:$BZ$4,0)),"")</f>
        <v/>
      </c>
      <c r="AU36" s="94" t="str">
        <f t="array" ref="AU36">IFERROR(INDEX(REPORT!$A$4:$BZ$100,MATCH($A36,REPORT!$A$4:$A$100,0),MATCH(AU$1,REPORT!$A$4:$BZ$4,0)),"")</f>
        <v/>
      </c>
      <c r="AV36" s="94" t="str">
        <f t="array" ref="AV36">IFERROR(INDEX(REPORT!$A$4:$BZ$100,MATCH($A36,REPORT!$A$4:$A$100,0),MATCH(AV$1,REPORT!$A$4:$BZ$4,0)),"")</f>
        <v/>
      </c>
      <c r="AW36" s="94" t="str">
        <f t="array" ref="AW36">IFERROR(INDEX(REPORT!$A$4:$BZ$100,MATCH($A36,REPORT!$A$4:$A$100,0),MATCH(AW$1,REPORT!$A$4:$BZ$4,0)),"")</f>
        <v/>
      </c>
      <c r="AX36" s="94" t="str">
        <f t="array" ref="AX36">IFERROR(INDEX(REPORT!$A$4:$BZ$100,MATCH($A36,REPORT!$A$4:$A$100,0),MATCH(AX$1,REPORT!$A$4:$BZ$4,0)),"")</f>
        <v/>
      </c>
      <c r="AY36" s="94" t="str">
        <f t="array" ref="AY36">IFERROR(INDEX(REPORT!$A$4:$BZ$100,MATCH($A36,REPORT!$A$4:$A$100,0),MATCH(AY$1,REPORT!$A$4:$BZ$4,0)),"")</f>
        <v/>
      </c>
      <c r="AZ36" s="94" t="str">
        <f t="array" ref="AZ36">IFERROR(INDEX(REPORT!$A$4:$BZ$100,MATCH($A36,REPORT!$A$4:$A$100,0),MATCH(AZ$1,REPORT!$A$4:$BZ$4,0)),"")</f>
        <v/>
      </c>
      <c r="BA36" s="94" t="str">
        <f t="array" ref="BA36">IFERROR(INDEX(REPORT!$A$4:$BZ$100,MATCH($A36,REPORT!$A$4:$A$100,0),MATCH(BA$1,REPORT!$A$4:$BZ$4,0)),"")</f>
        <v/>
      </c>
      <c r="BB36" s="94" t="str">
        <f t="array" ref="BB36">IFERROR(INDEX(REPORT!$A$4:$BZ$100,MATCH($A36,REPORT!$A$4:$A$100,0),MATCH(BB$1,REPORT!$A$4:$BZ$4,0)),"")</f>
        <v/>
      </c>
      <c r="BC36" s="94" t="str">
        <f t="array" ref="BC36">IFERROR(INDEX(REPORT!$A$4:$BZ$100,MATCH($A36,REPORT!$A$4:$A$100,0),MATCH(BC$1,REPORT!$A$4:$BZ$4,0)),"")</f>
        <v/>
      </c>
      <c r="BD36" s="94" t="str">
        <f t="array" ref="BD36">IFERROR(INDEX(REPORT!$A$4:$BZ$100,MATCH($A36,REPORT!$A$4:$A$100,0),MATCH(BD$1,REPORT!$A$4:$BZ$4,0)),"")</f>
        <v/>
      </c>
      <c r="BE36" s="94" t="str">
        <f t="array" ref="BE36">IFERROR(INDEX(REPORT!$A$4:$BZ$100,MATCH($A36,REPORT!$A$4:$A$100,0),MATCH(BE$1,REPORT!$A$4:$BZ$4,0)),"")</f>
        <v/>
      </c>
      <c r="BF36" s="94" t="str">
        <f t="array" ref="BF36">IFERROR(INDEX(REPORT!$A$4:$BZ$100,MATCH($A36,REPORT!$A$4:$A$100,0),MATCH(BF$1,REPORT!$A$4:$BZ$4,0)),"")</f>
        <v/>
      </c>
      <c r="BG36" s="94" t="str">
        <f t="array" ref="BG36">IFERROR(INDEX(REPORT!$A$4:$BZ$100,MATCH($A36,REPORT!$A$4:$A$100,0),MATCH(BG$1,REPORT!$A$4:$BZ$4,0)),"")</f>
        <v/>
      </c>
      <c r="BH36" s="9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94" t="str">
        <f>IF(LEN(REPORT!A40)&gt;2,REPORT!A40,"")</f>
        <v/>
      </c>
      <c r="B37" s="94" t="str">
        <f t="array" ref="B37">IFERROR(INDEX(REPORT!$A$4:$BZ$100,MATCH($A37,REPORT!$A$4:$A$100,0),MATCH(B$1,REPORT!$A$4:$BZ$4,0)),"")</f>
        <v/>
      </c>
      <c r="C37" s="94" t="str">
        <f t="array" ref="C37">IFERROR(INDEX(REPORT!$A$4:$BZ$100,MATCH($A37,REPORT!$A$4:$A$100,0),MATCH(C$1,REPORT!$A$4:$BZ$4,0)),"")</f>
        <v/>
      </c>
      <c r="D37" s="94" t="str">
        <f t="array" ref="D37">IFERROR(INDEX(REPORT!$A$4:$BZ$100,MATCH($A37,REPORT!$A$4:$A$100,0),MATCH(D$1,REPORT!$A$4:$BZ$4,0)),"")</f>
        <v/>
      </c>
      <c r="E37" s="94" t="str">
        <f t="array" ref="E37">IFERROR(INDEX(REPORT!$A$4:$BZ$100,MATCH($A37,REPORT!$A$4:$A$100,0),MATCH(E$1,REPORT!$A$4:$BZ$4,0)),"")</f>
        <v/>
      </c>
      <c r="F37" s="94" t="str">
        <f t="array" ref="F37">IFERROR(INDEX(REPORT!$A$4:$BZ$100,MATCH($A37,REPORT!$A$4:$A$100,0),MATCH(F$1,REPORT!$A$4:$BZ$4,0)),"")</f>
        <v/>
      </c>
      <c r="G37" s="94" t="str">
        <f t="array" ref="G37">IFERROR(INDEX(REPORT!$A$4:$BZ$100,MATCH($A37,REPORT!$A$4:$A$100,0),MATCH(G$1,REPORT!$A$4:$BZ$4,0)),"")</f>
        <v/>
      </c>
      <c r="H37" s="94" t="str">
        <f t="array" ref="H37">IFERROR(INDEX(REPORT!$A$4:$BZ$100,MATCH($A37,REPORT!$A$4:$A$100,0),MATCH(H$1,REPORT!$A$4:$BZ$4,0)),"")</f>
        <v/>
      </c>
      <c r="I37" s="94" t="str">
        <f t="array" ref="I37">IFERROR(INDEX(REPORT!$A$4:$BZ$100,MATCH($A37,REPORT!$A$4:$A$100,0),MATCH(I$1,REPORT!$A$4:$BZ$4,0)),"")</f>
        <v/>
      </c>
      <c r="J37" s="94" t="str">
        <f t="array" ref="J37">IFERROR(INDEX(REPORT!$A$4:$BZ$100,MATCH($A37,REPORT!$A$4:$A$100,0),MATCH(J$1,REPORT!$A$4:$BZ$4,0)),"")</f>
        <v/>
      </c>
      <c r="K37" s="94" t="str">
        <f t="array" ref="K37">IFERROR(INDEX(REPORT!$A$4:$BZ$100,MATCH($A37,REPORT!$A$4:$A$100,0),MATCH(K$1,REPORT!$A$4:$BZ$4,0)),"")</f>
        <v/>
      </c>
      <c r="L37" s="94" t="str">
        <f t="array" ref="L37">IFERROR(INDEX(REPORT!$A$4:$BZ$100,MATCH($A37,REPORT!$A$4:$A$100,0),MATCH(L$1,REPORT!$A$4:$BZ$4,0)),"")</f>
        <v/>
      </c>
      <c r="M37" s="94" t="str">
        <f t="array" ref="M37">IFERROR(INDEX(REPORT!$A$4:$BZ$100,MATCH($A37,REPORT!$A$4:$A$100,0),MATCH(M$1,REPORT!$A$4:$BZ$4,0)),"")</f>
        <v/>
      </c>
      <c r="N37" s="94" t="str">
        <f t="array" ref="N37">IFERROR(INDEX(REPORT!$A$4:$BZ$100,MATCH($A37,REPORT!$A$4:$A$100,0),MATCH(N$1,REPORT!$A$4:$BZ$4,0)),"")</f>
        <v/>
      </c>
      <c r="O37" s="94" t="str">
        <f t="array" ref="O37">IFERROR(INDEX(REPORT!$A$4:$BZ$100,MATCH($A37,REPORT!$A$4:$A$100,0),MATCH(O$1,REPORT!$A$4:$BZ$4,0)),"")</f>
        <v/>
      </c>
      <c r="P37" s="94" t="str">
        <f t="array" ref="P37">IFERROR(INDEX(REPORT!$A$4:$BZ$100,MATCH($A37,REPORT!$A$4:$A$100,0),MATCH(P$1,REPORT!$A$4:$BZ$4,0)),"")</f>
        <v/>
      </c>
      <c r="Q37" s="94" t="str">
        <f t="array" ref="Q37">IFERROR(INDEX(REPORT!$A$4:$BZ$100,MATCH($A37,REPORT!$A$4:$A$100,0),MATCH(Q$1,REPORT!$A$4:$BZ$4,0)),"")</f>
        <v/>
      </c>
      <c r="R37" s="94" t="str">
        <f t="array" ref="R37">IFERROR(INDEX(REPORT!$A$4:$BZ$100,MATCH($A37,REPORT!$A$4:$A$100,0),MATCH(R$1,REPORT!$A$4:$BZ$4,0)),"")</f>
        <v/>
      </c>
      <c r="S37" s="94" t="str">
        <f t="array" ref="S37">IFERROR(INDEX(REPORT!$A$4:$BZ$100,MATCH($A37,REPORT!$A$4:$A$100,0),MATCH(S$1,REPORT!$A$4:$BZ$4,0)),"")</f>
        <v/>
      </c>
      <c r="T37" s="94" t="str">
        <f t="array" ref="T37">IFERROR(INDEX(REPORT!$A$4:$BZ$100,MATCH($A37,REPORT!$A$4:$A$100,0),MATCH(T$1,REPORT!$A$4:$BZ$4,0)),"")</f>
        <v/>
      </c>
      <c r="U37" s="94" t="str">
        <f t="array" ref="U37">IFERROR(INDEX(REPORT!$A$4:$BZ$100,MATCH($A37,REPORT!$A$4:$A$100,0),MATCH(U$1,REPORT!$A$4:$BZ$4,0)),"")</f>
        <v/>
      </c>
      <c r="V37" s="94" t="str">
        <f t="array" ref="V37">IFERROR(INDEX(REPORT!$A$4:$BZ$100,MATCH($A37,REPORT!$A$4:$A$100,0),MATCH(V$1,REPORT!$A$4:$BZ$4,0)),"")</f>
        <v/>
      </c>
      <c r="W37" s="94" t="str">
        <f t="array" ref="W37">IFERROR(INDEX(REPORT!$A$4:$BZ$100,MATCH($A37,REPORT!$A$4:$A$100,0),MATCH(W$1,REPORT!$A$4:$BZ$4,0)),"")</f>
        <v/>
      </c>
      <c r="X37" s="94" t="str">
        <f t="array" ref="X37">IFERROR(INDEX(REPORT!$A$4:$BZ$100,MATCH($A37,REPORT!$A$4:$A$100,0),MATCH(X$1,REPORT!$A$4:$BZ$4,0)),"")</f>
        <v/>
      </c>
      <c r="Y37" s="94" t="str">
        <f t="array" ref="Y37">IFERROR(INDEX(REPORT!$A$4:$BZ$100,MATCH($A37,REPORT!$A$4:$A$100,0),MATCH(Y$1,REPORT!$A$4:$BZ$4,0)),"")</f>
        <v/>
      </c>
      <c r="Z37" s="94" t="str">
        <f t="array" ref="Z37">IFERROR(INDEX(REPORT!$A$4:$BZ$100,MATCH($A37,REPORT!$A$4:$A$100,0),MATCH(Z$1,REPORT!$A$4:$BZ$4,0)),"")</f>
        <v/>
      </c>
      <c r="AA37" s="94" t="str">
        <f t="array" ref="AA37">IFERROR(INDEX(REPORT!$A$4:$BZ$100,MATCH($A37,REPORT!$A$4:$A$100,0),MATCH(AA$1,REPORT!$A$4:$BZ$4,0)),"")</f>
        <v/>
      </c>
      <c r="AB37" s="94" t="str">
        <f t="array" ref="AB37">IFERROR(INDEX(REPORT!$A$4:$BZ$100,MATCH($A37,REPORT!$A$4:$A$100,0),MATCH(AB$1,REPORT!$A$4:$BZ$4,0)),"")</f>
        <v/>
      </c>
      <c r="AC37" s="94" t="str">
        <f t="array" ref="AC37">IFERROR(INDEX(REPORT!$A$4:$BZ$100,MATCH($A37,REPORT!$A$4:$A$100,0),MATCH(AC$1,REPORT!$A$4:$BZ$4,0)),"")</f>
        <v/>
      </c>
      <c r="AD37" s="94" t="str">
        <f t="array" ref="AD37">IFERROR(INDEX(REPORT!$A$4:$BZ$100,MATCH($A37,REPORT!$A$4:$A$100,0),MATCH(AD$1,REPORT!$A$4:$BZ$4,0)),"")</f>
        <v/>
      </c>
      <c r="AE37" s="94" t="str">
        <f t="array" ref="AE37">IFERROR(INDEX(REPORT!$A$4:$BZ$100,MATCH($A37,REPORT!$A$4:$A$100,0),MATCH(AE$1,REPORT!$A$4:$BZ$4,0)),"")</f>
        <v/>
      </c>
      <c r="AF37" s="94" t="str">
        <f t="array" ref="AF37">IFERROR(INDEX(REPORT!$A$4:$BZ$100,MATCH($A37,REPORT!$A$4:$A$100,0),MATCH(AF$1,REPORT!$A$4:$BZ$4,0)),"")</f>
        <v/>
      </c>
      <c r="AG37" s="94" t="str">
        <f t="array" ref="AG37">IFERROR(INDEX(REPORT!$A$4:$BZ$100,MATCH($A37,REPORT!$A$4:$A$100,0),MATCH(AG$1,REPORT!$A$4:$BZ$4,0)),"")</f>
        <v/>
      </c>
      <c r="AH37" s="94" t="str">
        <f t="array" ref="AH37">IFERROR(INDEX(REPORT!$A$4:$BZ$100,MATCH($A37,REPORT!$A$4:$A$100,0),MATCH(AH$1,REPORT!$A$4:$BZ$4,0)),"")</f>
        <v/>
      </c>
      <c r="AI37" s="94" t="str">
        <f t="array" ref="AI37">IFERROR(INDEX(REPORT!$A$4:$BZ$100,MATCH($A37,REPORT!$A$4:$A$100,0),MATCH(AI$1,REPORT!$A$4:$BZ$4,0)),"")</f>
        <v/>
      </c>
      <c r="AJ37" s="94" t="str">
        <f t="array" ref="AJ37">IFERROR(INDEX(REPORT!$A$4:$BZ$100,MATCH($A37,REPORT!$A$4:$A$100,0),MATCH(AJ$1,REPORT!$A$4:$BZ$4,0)),"")</f>
        <v/>
      </c>
      <c r="AK37" s="94" t="str">
        <f t="array" ref="AK37">IFERROR(INDEX(REPORT!$A$4:$BZ$100,MATCH($A37,REPORT!$A$4:$A$100,0),MATCH(AK$1,REPORT!$A$4:$BZ$4,0)),"")</f>
        <v/>
      </c>
      <c r="AL37" s="94" t="str">
        <f t="array" ref="AL37">IFERROR(INDEX(REPORT!$A$4:$BZ$100,MATCH($A37,REPORT!$A$4:$A$100,0),MATCH(AL$1,REPORT!$A$4:$BZ$4,0)),"")</f>
        <v/>
      </c>
      <c r="AM37" s="94" t="str">
        <f t="array" ref="AM37">IFERROR(INDEX(REPORT!$A$4:$BZ$100,MATCH($A37,REPORT!$A$4:$A$100,0),MATCH(AM$1,REPORT!$A$4:$BZ$4,0)),"")</f>
        <v/>
      </c>
      <c r="AN37" s="94" t="str">
        <f t="array" ref="AN37">IFERROR(INDEX(REPORT!$A$4:$BZ$100,MATCH($A37,REPORT!$A$4:$A$100,0),MATCH(AN$1,REPORT!$A$4:$BZ$4,0)),"")</f>
        <v/>
      </c>
      <c r="AO37" s="94" t="str">
        <f t="array" ref="AO37">IFERROR(INDEX(REPORT!$A$4:$BZ$100,MATCH($A37,REPORT!$A$4:$A$100,0),MATCH(AO$1,REPORT!$A$4:$BZ$4,0)),"")</f>
        <v/>
      </c>
      <c r="AP37" s="94" t="str">
        <f t="array" ref="AP37">IFERROR(INDEX(REPORT!$A$4:$BZ$100,MATCH($A37,REPORT!$A$4:$A$100,0),MATCH(AP$1,REPORT!$A$4:$BZ$4,0)),"")</f>
        <v/>
      </c>
      <c r="AQ37" s="94" t="str">
        <f t="array" ref="AQ37">IFERROR(INDEX(REPORT!$A$4:$BZ$100,MATCH($A37,REPORT!$A$4:$A$100,0),MATCH(AQ$1,REPORT!$A$4:$BZ$4,0)),"")</f>
        <v/>
      </c>
      <c r="AR37" s="94" t="str">
        <f t="array" ref="AR37">IFERROR(INDEX(REPORT!$A$4:$BZ$100,MATCH($A37,REPORT!$A$4:$A$100,0),MATCH(AR$1,REPORT!$A$4:$BZ$4,0)),"")</f>
        <v/>
      </c>
      <c r="AS37" s="94" t="str">
        <f t="array" ref="AS37">IFERROR(INDEX(REPORT!$A$4:$BZ$100,MATCH($A37,REPORT!$A$4:$A$100,0),MATCH(AS$1,REPORT!$A$4:$BZ$4,0)),"")</f>
        <v/>
      </c>
      <c r="AT37" s="94" t="str">
        <f t="array" ref="AT37">IFERROR(INDEX(REPORT!$A$4:$BZ$100,MATCH($A37,REPORT!$A$4:$A$100,0),MATCH(AT$1,REPORT!$A$4:$BZ$4,0)),"")</f>
        <v/>
      </c>
      <c r="AU37" s="94" t="str">
        <f t="array" ref="AU37">IFERROR(INDEX(REPORT!$A$4:$BZ$100,MATCH($A37,REPORT!$A$4:$A$100,0),MATCH(AU$1,REPORT!$A$4:$BZ$4,0)),"")</f>
        <v/>
      </c>
      <c r="AV37" s="94" t="str">
        <f t="array" ref="AV37">IFERROR(INDEX(REPORT!$A$4:$BZ$100,MATCH($A37,REPORT!$A$4:$A$100,0),MATCH(AV$1,REPORT!$A$4:$BZ$4,0)),"")</f>
        <v/>
      </c>
      <c r="AW37" s="94" t="str">
        <f t="array" ref="AW37">IFERROR(INDEX(REPORT!$A$4:$BZ$100,MATCH($A37,REPORT!$A$4:$A$100,0),MATCH(AW$1,REPORT!$A$4:$BZ$4,0)),"")</f>
        <v/>
      </c>
      <c r="AX37" s="94" t="str">
        <f t="array" ref="AX37">IFERROR(INDEX(REPORT!$A$4:$BZ$100,MATCH($A37,REPORT!$A$4:$A$100,0),MATCH(AX$1,REPORT!$A$4:$BZ$4,0)),"")</f>
        <v/>
      </c>
      <c r="AY37" s="94" t="str">
        <f t="array" ref="AY37">IFERROR(INDEX(REPORT!$A$4:$BZ$100,MATCH($A37,REPORT!$A$4:$A$100,0),MATCH(AY$1,REPORT!$A$4:$BZ$4,0)),"")</f>
        <v/>
      </c>
      <c r="AZ37" s="94" t="str">
        <f t="array" ref="AZ37">IFERROR(INDEX(REPORT!$A$4:$BZ$100,MATCH($A37,REPORT!$A$4:$A$100,0),MATCH(AZ$1,REPORT!$A$4:$BZ$4,0)),"")</f>
        <v/>
      </c>
      <c r="BA37" s="94" t="str">
        <f t="array" ref="BA37">IFERROR(INDEX(REPORT!$A$4:$BZ$100,MATCH($A37,REPORT!$A$4:$A$100,0),MATCH(BA$1,REPORT!$A$4:$BZ$4,0)),"")</f>
        <v/>
      </c>
      <c r="BB37" s="94" t="str">
        <f t="array" ref="BB37">IFERROR(INDEX(REPORT!$A$4:$BZ$100,MATCH($A37,REPORT!$A$4:$A$100,0),MATCH(BB$1,REPORT!$A$4:$BZ$4,0)),"")</f>
        <v/>
      </c>
      <c r="BC37" s="94" t="str">
        <f t="array" ref="BC37">IFERROR(INDEX(REPORT!$A$4:$BZ$100,MATCH($A37,REPORT!$A$4:$A$100,0),MATCH(BC$1,REPORT!$A$4:$BZ$4,0)),"")</f>
        <v/>
      </c>
      <c r="BD37" s="94" t="str">
        <f t="array" ref="BD37">IFERROR(INDEX(REPORT!$A$4:$BZ$100,MATCH($A37,REPORT!$A$4:$A$100,0),MATCH(BD$1,REPORT!$A$4:$BZ$4,0)),"")</f>
        <v/>
      </c>
      <c r="BE37" s="94" t="str">
        <f t="array" ref="BE37">IFERROR(INDEX(REPORT!$A$4:$BZ$100,MATCH($A37,REPORT!$A$4:$A$100,0),MATCH(BE$1,REPORT!$A$4:$BZ$4,0)),"")</f>
        <v/>
      </c>
      <c r="BF37" s="94" t="str">
        <f t="array" ref="BF37">IFERROR(INDEX(REPORT!$A$4:$BZ$100,MATCH($A37,REPORT!$A$4:$A$100,0),MATCH(BF$1,REPORT!$A$4:$BZ$4,0)),"")</f>
        <v/>
      </c>
      <c r="BG37" s="94" t="str">
        <f t="array" ref="BG37">IFERROR(INDEX(REPORT!$A$4:$BZ$100,MATCH($A37,REPORT!$A$4:$A$100,0),MATCH(BG$1,REPORT!$A$4:$BZ$4,0)),"")</f>
        <v/>
      </c>
      <c r="BH37" s="9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94" t="str">
        <f>IF(LEN(REPORT!A41)&gt;2,REPORT!A41,"")</f>
        <v/>
      </c>
      <c r="B38" s="94" t="str">
        <f t="array" ref="B38">IFERROR(INDEX(REPORT!$A$4:$BZ$100,MATCH($A38,REPORT!$A$4:$A$100,0),MATCH(B$1,REPORT!$A$4:$BZ$4,0)),"")</f>
        <v/>
      </c>
      <c r="C38" s="94" t="str">
        <f t="array" ref="C38">IFERROR(INDEX(REPORT!$A$4:$BZ$100,MATCH($A38,REPORT!$A$4:$A$100,0),MATCH(C$1,REPORT!$A$4:$BZ$4,0)),"")</f>
        <v/>
      </c>
      <c r="D38" s="94" t="str">
        <f t="array" ref="D38">IFERROR(INDEX(REPORT!$A$4:$BZ$100,MATCH($A38,REPORT!$A$4:$A$100,0),MATCH(D$1,REPORT!$A$4:$BZ$4,0)),"")</f>
        <v/>
      </c>
      <c r="E38" s="94" t="str">
        <f t="array" ref="E38">IFERROR(INDEX(REPORT!$A$4:$BZ$100,MATCH($A38,REPORT!$A$4:$A$100,0),MATCH(E$1,REPORT!$A$4:$BZ$4,0)),"")</f>
        <v/>
      </c>
      <c r="F38" s="94" t="str">
        <f t="array" ref="F38">IFERROR(INDEX(REPORT!$A$4:$BZ$100,MATCH($A38,REPORT!$A$4:$A$100,0),MATCH(F$1,REPORT!$A$4:$BZ$4,0)),"")</f>
        <v/>
      </c>
      <c r="G38" s="94" t="str">
        <f t="array" ref="G38">IFERROR(INDEX(REPORT!$A$4:$BZ$100,MATCH($A38,REPORT!$A$4:$A$100,0),MATCH(G$1,REPORT!$A$4:$BZ$4,0)),"")</f>
        <v/>
      </c>
      <c r="H38" s="94" t="str">
        <f t="array" ref="H38">IFERROR(INDEX(REPORT!$A$4:$BZ$100,MATCH($A38,REPORT!$A$4:$A$100,0),MATCH(H$1,REPORT!$A$4:$BZ$4,0)),"")</f>
        <v/>
      </c>
      <c r="I38" s="94" t="str">
        <f t="array" ref="I38">IFERROR(INDEX(REPORT!$A$4:$BZ$100,MATCH($A38,REPORT!$A$4:$A$100,0),MATCH(I$1,REPORT!$A$4:$BZ$4,0)),"")</f>
        <v/>
      </c>
      <c r="J38" s="94" t="str">
        <f t="array" ref="J38">IFERROR(INDEX(REPORT!$A$4:$BZ$100,MATCH($A38,REPORT!$A$4:$A$100,0),MATCH(J$1,REPORT!$A$4:$BZ$4,0)),"")</f>
        <v/>
      </c>
      <c r="K38" s="94" t="str">
        <f t="array" ref="K38">IFERROR(INDEX(REPORT!$A$4:$BZ$100,MATCH($A38,REPORT!$A$4:$A$100,0),MATCH(K$1,REPORT!$A$4:$BZ$4,0)),"")</f>
        <v/>
      </c>
      <c r="L38" s="94" t="str">
        <f t="array" ref="L38">IFERROR(INDEX(REPORT!$A$4:$BZ$100,MATCH($A38,REPORT!$A$4:$A$100,0),MATCH(L$1,REPORT!$A$4:$BZ$4,0)),"")</f>
        <v/>
      </c>
      <c r="M38" s="94" t="str">
        <f t="array" ref="M38">IFERROR(INDEX(REPORT!$A$4:$BZ$100,MATCH($A38,REPORT!$A$4:$A$100,0),MATCH(M$1,REPORT!$A$4:$BZ$4,0)),"")</f>
        <v/>
      </c>
      <c r="N38" s="94" t="str">
        <f t="array" ref="N38">IFERROR(INDEX(REPORT!$A$4:$BZ$100,MATCH($A38,REPORT!$A$4:$A$100,0),MATCH(N$1,REPORT!$A$4:$BZ$4,0)),"")</f>
        <v/>
      </c>
      <c r="O38" s="94" t="str">
        <f t="array" ref="O38">IFERROR(INDEX(REPORT!$A$4:$BZ$100,MATCH($A38,REPORT!$A$4:$A$100,0),MATCH(O$1,REPORT!$A$4:$BZ$4,0)),"")</f>
        <v/>
      </c>
      <c r="P38" s="94" t="str">
        <f t="array" ref="P38">IFERROR(INDEX(REPORT!$A$4:$BZ$100,MATCH($A38,REPORT!$A$4:$A$100,0),MATCH(P$1,REPORT!$A$4:$BZ$4,0)),"")</f>
        <v/>
      </c>
      <c r="Q38" s="94" t="str">
        <f t="array" ref="Q38">IFERROR(INDEX(REPORT!$A$4:$BZ$100,MATCH($A38,REPORT!$A$4:$A$100,0),MATCH(Q$1,REPORT!$A$4:$BZ$4,0)),"")</f>
        <v/>
      </c>
      <c r="R38" s="94" t="str">
        <f t="array" ref="R38">IFERROR(INDEX(REPORT!$A$4:$BZ$100,MATCH($A38,REPORT!$A$4:$A$100,0),MATCH(R$1,REPORT!$A$4:$BZ$4,0)),"")</f>
        <v/>
      </c>
      <c r="S38" s="94" t="str">
        <f t="array" ref="S38">IFERROR(INDEX(REPORT!$A$4:$BZ$100,MATCH($A38,REPORT!$A$4:$A$100,0),MATCH(S$1,REPORT!$A$4:$BZ$4,0)),"")</f>
        <v/>
      </c>
      <c r="T38" s="94" t="str">
        <f t="array" ref="T38">IFERROR(INDEX(REPORT!$A$4:$BZ$100,MATCH($A38,REPORT!$A$4:$A$100,0),MATCH(T$1,REPORT!$A$4:$BZ$4,0)),"")</f>
        <v/>
      </c>
      <c r="U38" s="94" t="str">
        <f t="array" ref="U38">IFERROR(INDEX(REPORT!$A$4:$BZ$100,MATCH($A38,REPORT!$A$4:$A$100,0),MATCH(U$1,REPORT!$A$4:$BZ$4,0)),"")</f>
        <v/>
      </c>
      <c r="V38" s="94" t="str">
        <f t="array" ref="V38">IFERROR(INDEX(REPORT!$A$4:$BZ$100,MATCH($A38,REPORT!$A$4:$A$100,0),MATCH(V$1,REPORT!$A$4:$BZ$4,0)),"")</f>
        <v/>
      </c>
      <c r="W38" s="94" t="str">
        <f t="array" ref="W38">IFERROR(INDEX(REPORT!$A$4:$BZ$100,MATCH($A38,REPORT!$A$4:$A$100,0),MATCH(W$1,REPORT!$A$4:$BZ$4,0)),"")</f>
        <v/>
      </c>
      <c r="X38" s="94" t="str">
        <f t="array" ref="X38">IFERROR(INDEX(REPORT!$A$4:$BZ$100,MATCH($A38,REPORT!$A$4:$A$100,0),MATCH(X$1,REPORT!$A$4:$BZ$4,0)),"")</f>
        <v/>
      </c>
      <c r="Y38" s="94" t="str">
        <f t="array" ref="Y38">IFERROR(INDEX(REPORT!$A$4:$BZ$100,MATCH($A38,REPORT!$A$4:$A$100,0),MATCH(Y$1,REPORT!$A$4:$BZ$4,0)),"")</f>
        <v/>
      </c>
      <c r="Z38" s="94" t="str">
        <f t="array" ref="Z38">IFERROR(INDEX(REPORT!$A$4:$BZ$100,MATCH($A38,REPORT!$A$4:$A$100,0),MATCH(Z$1,REPORT!$A$4:$BZ$4,0)),"")</f>
        <v/>
      </c>
      <c r="AA38" s="94" t="str">
        <f t="array" ref="AA38">IFERROR(INDEX(REPORT!$A$4:$BZ$100,MATCH($A38,REPORT!$A$4:$A$100,0),MATCH(AA$1,REPORT!$A$4:$BZ$4,0)),"")</f>
        <v/>
      </c>
      <c r="AB38" s="94" t="str">
        <f t="array" ref="AB38">IFERROR(INDEX(REPORT!$A$4:$BZ$100,MATCH($A38,REPORT!$A$4:$A$100,0),MATCH(AB$1,REPORT!$A$4:$BZ$4,0)),"")</f>
        <v/>
      </c>
      <c r="AC38" s="94" t="str">
        <f t="array" ref="AC38">IFERROR(INDEX(REPORT!$A$4:$BZ$100,MATCH($A38,REPORT!$A$4:$A$100,0),MATCH(AC$1,REPORT!$A$4:$BZ$4,0)),"")</f>
        <v/>
      </c>
      <c r="AD38" s="94" t="str">
        <f t="array" ref="AD38">IFERROR(INDEX(REPORT!$A$4:$BZ$100,MATCH($A38,REPORT!$A$4:$A$100,0),MATCH(AD$1,REPORT!$A$4:$BZ$4,0)),"")</f>
        <v/>
      </c>
      <c r="AE38" s="94" t="str">
        <f t="array" ref="AE38">IFERROR(INDEX(REPORT!$A$4:$BZ$100,MATCH($A38,REPORT!$A$4:$A$100,0),MATCH(AE$1,REPORT!$A$4:$BZ$4,0)),"")</f>
        <v/>
      </c>
      <c r="AF38" s="94" t="str">
        <f t="array" ref="AF38">IFERROR(INDEX(REPORT!$A$4:$BZ$100,MATCH($A38,REPORT!$A$4:$A$100,0),MATCH(AF$1,REPORT!$A$4:$BZ$4,0)),"")</f>
        <v/>
      </c>
      <c r="AG38" s="94" t="str">
        <f t="array" ref="AG38">IFERROR(INDEX(REPORT!$A$4:$BZ$100,MATCH($A38,REPORT!$A$4:$A$100,0),MATCH(AG$1,REPORT!$A$4:$BZ$4,0)),"")</f>
        <v/>
      </c>
      <c r="AH38" s="94" t="str">
        <f t="array" ref="AH38">IFERROR(INDEX(REPORT!$A$4:$BZ$100,MATCH($A38,REPORT!$A$4:$A$100,0),MATCH(AH$1,REPORT!$A$4:$BZ$4,0)),"")</f>
        <v/>
      </c>
      <c r="AI38" s="94" t="str">
        <f t="array" ref="AI38">IFERROR(INDEX(REPORT!$A$4:$BZ$100,MATCH($A38,REPORT!$A$4:$A$100,0),MATCH(AI$1,REPORT!$A$4:$BZ$4,0)),"")</f>
        <v/>
      </c>
      <c r="AJ38" s="94" t="str">
        <f t="array" ref="AJ38">IFERROR(INDEX(REPORT!$A$4:$BZ$100,MATCH($A38,REPORT!$A$4:$A$100,0),MATCH(AJ$1,REPORT!$A$4:$BZ$4,0)),"")</f>
        <v/>
      </c>
      <c r="AK38" s="94" t="str">
        <f t="array" ref="AK38">IFERROR(INDEX(REPORT!$A$4:$BZ$100,MATCH($A38,REPORT!$A$4:$A$100,0),MATCH(AK$1,REPORT!$A$4:$BZ$4,0)),"")</f>
        <v/>
      </c>
      <c r="AL38" s="94" t="str">
        <f t="array" ref="AL38">IFERROR(INDEX(REPORT!$A$4:$BZ$100,MATCH($A38,REPORT!$A$4:$A$100,0),MATCH(AL$1,REPORT!$A$4:$BZ$4,0)),"")</f>
        <v/>
      </c>
      <c r="AM38" s="94" t="str">
        <f t="array" ref="AM38">IFERROR(INDEX(REPORT!$A$4:$BZ$100,MATCH($A38,REPORT!$A$4:$A$100,0),MATCH(AM$1,REPORT!$A$4:$BZ$4,0)),"")</f>
        <v/>
      </c>
      <c r="AN38" s="94" t="str">
        <f t="array" ref="AN38">IFERROR(INDEX(REPORT!$A$4:$BZ$100,MATCH($A38,REPORT!$A$4:$A$100,0),MATCH(AN$1,REPORT!$A$4:$BZ$4,0)),"")</f>
        <v/>
      </c>
      <c r="AO38" s="94" t="str">
        <f t="array" ref="AO38">IFERROR(INDEX(REPORT!$A$4:$BZ$100,MATCH($A38,REPORT!$A$4:$A$100,0),MATCH(AO$1,REPORT!$A$4:$BZ$4,0)),"")</f>
        <v/>
      </c>
      <c r="AP38" s="94" t="str">
        <f t="array" ref="AP38">IFERROR(INDEX(REPORT!$A$4:$BZ$100,MATCH($A38,REPORT!$A$4:$A$100,0),MATCH(AP$1,REPORT!$A$4:$BZ$4,0)),"")</f>
        <v/>
      </c>
      <c r="AQ38" s="94" t="str">
        <f t="array" ref="AQ38">IFERROR(INDEX(REPORT!$A$4:$BZ$100,MATCH($A38,REPORT!$A$4:$A$100,0),MATCH(AQ$1,REPORT!$A$4:$BZ$4,0)),"")</f>
        <v/>
      </c>
      <c r="AR38" s="94" t="str">
        <f t="array" ref="AR38">IFERROR(INDEX(REPORT!$A$4:$BZ$100,MATCH($A38,REPORT!$A$4:$A$100,0),MATCH(AR$1,REPORT!$A$4:$BZ$4,0)),"")</f>
        <v/>
      </c>
      <c r="AS38" s="94" t="str">
        <f t="array" ref="AS38">IFERROR(INDEX(REPORT!$A$4:$BZ$100,MATCH($A38,REPORT!$A$4:$A$100,0),MATCH(AS$1,REPORT!$A$4:$BZ$4,0)),"")</f>
        <v/>
      </c>
      <c r="AT38" s="94" t="str">
        <f t="array" ref="AT38">IFERROR(INDEX(REPORT!$A$4:$BZ$100,MATCH($A38,REPORT!$A$4:$A$100,0),MATCH(AT$1,REPORT!$A$4:$BZ$4,0)),"")</f>
        <v/>
      </c>
      <c r="AU38" s="94" t="str">
        <f t="array" ref="AU38">IFERROR(INDEX(REPORT!$A$4:$BZ$100,MATCH($A38,REPORT!$A$4:$A$100,0),MATCH(AU$1,REPORT!$A$4:$BZ$4,0)),"")</f>
        <v/>
      </c>
      <c r="AV38" s="94" t="str">
        <f t="array" ref="AV38">IFERROR(INDEX(REPORT!$A$4:$BZ$100,MATCH($A38,REPORT!$A$4:$A$100,0),MATCH(AV$1,REPORT!$A$4:$BZ$4,0)),"")</f>
        <v/>
      </c>
      <c r="AW38" s="94" t="str">
        <f t="array" ref="AW38">IFERROR(INDEX(REPORT!$A$4:$BZ$100,MATCH($A38,REPORT!$A$4:$A$100,0),MATCH(AW$1,REPORT!$A$4:$BZ$4,0)),"")</f>
        <v/>
      </c>
      <c r="AX38" s="94" t="str">
        <f t="array" ref="AX38">IFERROR(INDEX(REPORT!$A$4:$BZ$100,MATCH($A38,REPORT!$A$4:$A$100,0),MATCH(AX$1,REPORT!$A$4:$BZ$4,0)),"")</f>
        <v/>
      </c>
      <c r="AY38" s="94" t="str">
        <f t="array" ref="AY38">IFERROR(INDEX(REPORT!$A$4:$BZ$100,MATCH($A38,REPORT!$A$4:$A$100,0),MATCH(AY$1,REPORT!$A$4:$BZ$4,0)),"")</f>
        <v/>
      </c>
      <c r="AZ38" s="94" t="str">
        <f t="array" ref="AZ38">IFERROR(INDEX(REPORT!$A$4:$BZ$100,MATCH($A38,REPORT!$A$4:$A$100,0),MATCH(AZ$1,REPORT!$A$4:$BZ$4,0)),"")</f>
        <v/>
      </c>
      <c r="BA38" s="94" t="str">
        <f t="array" ref="BA38">IFERROR(INDEX(REPORT!$A$4:$BZ$100,MATCH($A38,REPORT!$A$4:$A$100,0),MATCH(BA$1,REPORT!$A$4:$BZ$4,0)),"")</f>
        <v/>
      </c>
      <c r="BB38" s="94" t="str">
        <f t="array" ref="BB38">IFERROR(INDEX(REPORT!$A$4:$BZ$100,MATCH($A38,REPORT!$A$4:$A$100,0),MATCH(BB$1,REPORT!$A$4:$BZ$4,0)),"")</f>
        <v/>
      </c>
      <c r="BC38" s="94" t="str">
        <f t="array" ref="BC38">IFERROR(INDEX(REPORT!$A$4:$BZ$100,MATCH($A38,REPORT!$A$4:$A$100,0),MATCH(BC$1,REPORT!$A$4:$BZ$4,0)),"")</f>
        <v/>
      </c>
      <c r="BD38" s="94" t="str">
        <f t="array" ref="BD38">IFERROR(INDEX(REPORT!$A$4:$BZ$100,MATCH($A38,REPORT!$A$4:$A$100,0),MATCH(BD$1,REPORT!$A$4:$BZ$4,0)),"")</f>
        <v/>
      </c>
      <c r="BE38" s="94" t="str">
        <f t="array" ref="BE38">IFERROR(INDEX(REPORT!$A$4:$BZ$100,MATCH($A38,REPORT!$A$4:$A$100,0),MATCH(BE$1,REPORT!$A$4:$BZ$4,0)),"")</f>
        <v/>
      </c>
      <c r="BF38" s="94" t="str">
        <f t="array" ref="BF38">IFERROR(INDEX(REPORT!$A$4:$BZ$100,MATCH($A38,REPORT!$A$4:$A$100,0),MATCH(BF$1,REPORT!$A$4:$BZ$4,0)),"")</f>
        <v/>
      </c>
      <c r="BG38" s="94" t="str">
        <f t="array" ref="BG38">IFERROR(INDEX(REPORT!$A$4:$BZ$100,MATCH($A38,REPORT!$A$4:$A$100,0),MATCH(BG$1,REPORT!$A$4:$BZ$4,0)),"")</f>
        <v/>
      </c>
      <c r="BH38" s="9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94" t="str">
        <f>IF(LEN(REPORT!A42)&gt;2,REPORT!A42,"")</f>
        <v/>
      </c>
      <c r="B39" s="94" t="str">
        <f t="array" ref="B39">IFERROR(INDEX(REPORT!$A$4:$BZ$100,MATCH($A39,REPORT!$A$4:$A$100,0),MATCH(B$1,REPORT!$A$4:$BZ$4,0)),"")</f>
        <v/>
      </c>
      <c r="C39" s="94" t="str">
        <f t="array" ref="C39">IFERROR(INDEX(REPORT!$A$4:$BZ$100,MATCH($A39,REPORT!$A$4:$A$100,0),MATCH(C$1,REPORT!$A$4:$BZ$4,0)),"")</f>
        <v/>
      </c>
      <c r="D39" s="94" t="str">
        <f t="array" ref="D39">IFERROR(INDEX(REPORT!$A$4:$BZ$100,MATCH($A39,REPORT!$A$4:$A$100,0),MATCH(D$1,REPORT!$A$4:$BZ$4,0)),"")</f>
        <v/>
      </c>
      <c r="E39" s="94" t="str">
        <f t="array" ref="E39">IFERROR(INDEX(REPORT!$A$4:$BZ$100,MATCH($A39,REPORT!$A$4:$A$100,0),MATCH(E$1,REPORT!$A$4:$BZ$4,0)),"")</f>
        <v/>
      </c>
      <c r="F39" s="94" t="str">
        <f t="array" ref="F39">IFERROR(INDEX(REPORT!$A$4:$BZ$100,MATCH($A39,REPORT!$A$4:$A$100,0),MATCH(F$1,REPORT!$A$4:$BZ$4,0)),"")</f>
        <v/>
      </c>
      <c r="G39" s="94" t="str">
        <f t="array" ref="G39">IFERROR(INDEX(REPORT!$A$4:$BZ$100,MATCH($A39,REPORT!$A$4:$A$100,0),MATCH(G$1,REPORT!$A$4:$BZ$4,0)),"")</f>
        <v/>
      </c>
      <c r="H39" s="94" t="str">
        <f t="array" ref="H39">IFERROR(INDEX(REPORT!$A$4:$BZ$100,MATCH($A39,REPORT!$A$4:$A$100,0),MATCH(H$1,REPORT!$A$4:$BZ$4,0)),"")</f>
        <v/>
      </c>
      <c r="I39" s="94" t="str">
        <f t="array" ref="I39">IFERROR(INDEX(REPORT!$A$4:$BZ$100,MATCH($A39,REPORT!$A$4:$A$100,0),MATCH(I$1,REPORT!$A$4:$BZ$4,0)),"")</f>
        <v/>
      </c>
      <c r="J39" s="94" t="str">
        <f t="array" ref="J39">IFERROR(INDEX(REPORT!$A$4:$BZ$100,MATCH($A39,REPORT!$A$4:$A$100,0),MATCH(J$1,REPORT!$A$4:$BZ$4,0)),"")</f>
        <v/>
      </c>
      <c r="K39" s="94" t="str">
        <f t="array" ref="K39">IFERROR(INDEX(REPORT!$A$4:$BZ$100,MATCH($A39,REPORT!$A$4:$A$100,0),MATCH(K$1,REPORT!$A$4:$BZ$4,0)),"")</f>
        <v/>
      </c>
      <c r="L39" s="94" t="str">
        <f t="array" ref="L39">IFERROR(INDEX(REPORT!$A$4:$BZ$100,MATCH($A39,REPORT!$A$4:$A$100,0),MATCH(L$1,REPORT!$A$4:$BZ$4,0)),"")</f>
        <v/>
      </c>
      <c r="M39" s="94" t="str">
        <f t="array" ref="M39">IFERROR(INDEX(REPORT!$A$4:$BZ$100,MATCH($A39,REPORT!$A$4:$A$100,0),MATCH(M$1,REPORT!$A$4:$BZ$4,0)),"")</f>
        <v/>
      </c>
      <c r="N39" s="94" t="str">
        <f t="array" ref="N39">IFERROR(INDEX(REPORT!$A$4:$BZ$100,MATCH($A39,REPORT!$A$4:$A$100,0),MATCH(N$1,REPORT!$A$4:$BZ$4,0)),"")</f>
        <v/>
      </c>
      <c r="O39" s="94" t="str">
        <f t="array" ref="O39">IFERROR(INDEX(REPORT!$A$4:$BZ$100,MATCH($A39,REPORT!$A$4:$A$100,0),MATCH(O$1,REPORT!$A$4:$BZ$4,0)),"")</f>
        <v/>
      </c>
      <c r="P39" s="94" t="str">
        <f t="array" ref="P39">IFERROR(INDEX(REPORT!$A$4:$BZ$100,MATCH($A39,REPORT!$A$4:$A$100,0),MATCH(P$1,REPORT!$A$4:$BZ$4,0)),"")</f>
        <v/>
      </c>
      <c r="Q39" s="94" t="str">
        <f t="array" ref="Q39">IFERROR(INDEX(REPORT!$A$4:$BZ$100,MATCH($A39,REPORT!$A$4:$A$100,0),MATCH(Q$1,REPORT!$A$4:$BZ$4,0)),"")</f>
        <v/>
      </c>
      <c r="R39" s="94" t="str">
        <f t="array" ref="R39">IFERROR(INDEX(REPORT!$A$4:$BZ$100,MATCH($A39,REPORT!$A$4:$A$100,0),MATCH(R$1,REPORT!$A$4:$BZ$4,0)),"")</f>
        <v/>
      </c>
      <c r="S39" s="94" t="str">
        <f t="array" ref="S39">IFERROR(INDEX(REPORT!$A$4:$BZ$100,MATCH($A39,REPORT!$A$4:$A$100,0),MATCH(S$1,REPORT!$A$4:$BZ$4,0)),"")</f>
        <v/>
      </c>
      <c r="T39" s="94" t="str">
        <f t="array" ref="T39">IFERROR(INDEX(REPORT!$A$4:$BZ$100,MATCH($A39,REPORT!$A$4:$A$100,0),MATCH(T$1,REPORT!$A$4:$BZ$4,0)),"")</f>
        <v/>
      </c>
      <c r="U39" s="94" t="str">
        <f t="array" ref="U39">IFERROR(INDEX(REPORT!$A$4:$BZ$100,MATCH($A39,REPORT!$A$4:$A$100,0),MATCH(U$1,REPORT!$A$4:$BZ$4,0)),"")</f>
        <v/>
      </c>
      <c r="V39" s="94" t="str">
        <f t="array" ref="V39">IFERROR(INDEX(REPORT!$A$4:$BZ$100,MATCH($A39,REPORT!$A$4:$A$100,0),MATCH(V$1,REPORT!$A$4:$BZ$4,0)),"")</f>
        <v/>
      </c>
      <c r="W39" s="94" t="str">
        <f t="array" ref="W39">IFERROR(INDEX(REPORT!$A$4:$BZ$100,MATCH($A39,REPORT!$A$4:$A$100,0),MATCH(W$1,REPORT!$A$4:$BZ$4,0)),"")</f>
        <v/>
      </c>
      <c r="X39" s="94" t="str">
        <f t="array" ref="X39">IFERROR(INDEX(REPORT!$A$4:$BZ$100,MATCH($A39,REPORT!$A$4:$A$100,0),MATCH(X$1,REPORT!$A$4:$BZ$4,0)),"")</f>
        <v/>
      </c>
      <c r="Y39" s="94" t="str">
        <f t="array" ref="Y39">IFERROR(INDEX(REPORT!$A$4:$BZ$100,MATCH($A39,REPORT!$A$4:$A$100,0),MATCH(Y$1,REPORT!$A$4:$BZ$4,0)),"")</f>
        <v/>
      </c>
      <c r="Z39" s="94" t="str">
        <f t="array" ref="Z39">IFERROR(INDEX(REPORT!$A$4:$BZ$100,MATCH($A39,REPORT!$A$4:$A$100,0),MATCH(Z$1,REPORT!$A$4:$BZ$4,0)),"")</f>
        <v/>
      </c>
      <c r="AA39" s="94" t="str">
        <f t="array" ref="AA39">IFERROR(INDEX(REPORT!$A$4:$BZ$100,MATCH($A39,REPORT!$A$4:$A$100,0),MATCH(AA$1,REPORT!$A$4:$BZ$4,0)),"")</f>
        <v/>
      </c>
      <c r="AB39" s="94" t="str">
        <f t="array" ref="AB39">IFERROR(INDEX(REPORT!$A$4:$BZ$100,MATCH($A39,REPORT!$A$4:$A$100,0),MATCH(AB$1,REPORT!$A$4:$BZ$4,0)),"")</f>
        <v/>
      </c>
      <c r="AC39" s="94" t="str">
        <f t="array" ref="AC39">IFERROR(INDEX(REPORT!$A$4:$BZ$100,MATCH($A39,REPORT!$A$4:$A$100,0),MATCH(AC$1,REPORT!$A$4:$BZ$4,0)),"")</f>
        <v/>
      </c>
      <c r="AD39" s="94" t="str">
        <f t="array" ref="AD39">IFERROR(INDEX(REPORT!$A$4:$BZ$100,MATCH($A39,REPORT!$A$4:$A$100,0),MATCH(AD$1,REPORT!$A$4:$BZ$4,0)),"")</f>
        <v/>
      </c>
      <c r="AE39" s="94" t="str">
        <f t="array" ref="AE39">IFERROR(INDEX(REPORT!$A$4:$BZ$100,MATCH($A39,REPORT!$A$4:$A$100,0),MATCH(AE$1,REPORT!$A$4:$BZ$4,0)),"")</f>
        <v/>
      </c>
      <c r="AF39" s="94" t="str">
        <f t="array" ref="AF39">IFERROR(INDEX(REPORT!$A$4:$BZ$100,MATCH($A39,REPORT!$A$4:$A$100,0),MATCH(AF$1,REPORT!$A$4:$BZ$4,0)),"")</f>
        <v/>
      </c>
      <c r="AG39" s="94" t="str">
        <f t="array" ref="AG39">IFERROR(INDEX(REPORT!$A$4:$BZ$100,MATCH($A39,REPORT!$A$4:$A$100,0),MATCH(AG$1,REPORT!$A$4:$BZ$4,0)),"")</f>
        <v/>
      </c>
      <c r="AH39" s="94" t="str">
        <f t="array" ref="AH39">IFERROR(INDEX(REPORT!$A$4:$BZ$100,MATCH($A39,REPORT!$A$4:$A$100,0),MATCH(AH$1,REPORT!$A$4:$BZ$4,0)),"")</f>
        <v/>
      </c>
      <c r="AI39" s="94" t="str">
        <f t="array" ref="AI39">IFERROR(INDEX(REPORT!$A$4:$BZ$100,MATCH($A39,REPORT!$A$4:$A$100,0),MATCH(AI$1,REPORT!$A$4:$BZ$4,0)),"")</f>
        <v/>
      </c>
      <c r="AJ39" s="94" t="str">
        <f t="array" ref="AJ39">IFERROR(INDEX(REPORT!$A$4:$BZ$100,MATCH($A39,REPORT!$A$4:$A$100,0),MATCH(AJ$1,REPORT!$A$4:$BZ$4,0)),"")</f>
        <v/>
      </c>
      <c r="AK39" s="94" t="str">
        <f t="array" ref="AK39">IFERROR(INDEX(REPORT!$A$4:$BZ$100,MATCH($A39,REPORT!$A$4:$A$100,0),MATCH(AK$1,REPORT!$A$4:$BZ$4,0)),"")</f>
        <v/>
      </c>
      <c r="AL39" s="94" t="str">
        <f t="array" ref="AL39">IFERROR(INDEX(REPORT!$A$4:$BZ$100,MATCH($A39,REPORT!$A$4:$A$100,0),MATCH(AL$1,REPORT!$A$4:$BZ$4,0)),"")</f>
        <v/>
      </c>
      <c r="AM39" s="94" t="str">
        <f t="array" ref="AM39">IFERROR(INDEX(REPORT!$A$4:$BZ$100,MATCH($A39,REPORT!$A$4:$A$100,0),MATCH(AM$1,REPORT!$A$4:$BZ$4,0)),"")</f>
        <v/>
      </c>
      <c r="AN39" s="94" t="str">
        <f t="array" ref="AN39">IFERROR(INDEX(REPORT!$A$4:$BZ$100,MATCH($A39,REPORT!$A$4:$A$100,0),MATCH(AN$1,REPORT!$A$4:$BZ$4,0)),"")</f>
        <v/>
      </c>
      <c r="AO39" s="94" t="str">
        <f t="array" ref="AO39">IFERROR(INDEX(REPORT!$A$4:$BZ$100,MATCH($A39,REPORT!$A$4:$A$100,0),MATCH(AO$1,REPORT!$A$4:$BZ$4,0)),"")</f>
        <v/>
      </c>
      <c r="AP39" s="94" t="str">
        <f t="array" ref="AP39">IFERROR(INDEX(REPORT!$A$4:$BZ$100,MATCH($A39,REPORT!$A$4:$A$100,0),MATCH(AP$1,REPORT!$A$4:$BZ$4,0)),"")</f>
        <v/>
      </c>
      <c r="AQ39" s="94" t="str">
        <f t="array" ref="AQ39">IFERROR(INDEX(REPORT!$A$4:$BZ$100,MATCH($A39,REPORT!$A$4:$A$100,0),MATCH(AQ$1,REPORT!$A$4:$BZ$4,0)),"")</f>
        <v/>
      </c>
      <c r="AR39" s="94" t="str">
        <f t="array" ref="AR39">IFERROR(INDEX(REPORT!$A$4:$BZ$100,MATCH($A39,REPORT!$A$4:$A$100,0),MATCH(AR$1,REPORT!$A$4:$BZ$4,0)),"")</f>
        <v/>
      </c>
      <c r="AS39" s="94" t="str">
        <f t="array" ref="AS39">IFERROR(INDEX(REPORT!$A$4:$BZ$100,MATCH($A39,REPORT!$A$4:$A$100,0),MATCH(AS$1,REPORT!$A$4:$BZ$4,0)),"")</f>
        <v/>
      </c>
      <c r="AT39" s="94" t="str">
        <f t="array" ref="AT39">IFERROR(INDEX(REPORT!$A$4:$BZ$100,MATCH($A39,REPORT!$A$4:$A$100,0),MATCH(AT$1,REPORT!$A$4:$BZ$4,0)),"")</f>
        <v/>
      </c>
      <c r="AU39" s="94" t="str">
        <f t="array" ref="AU39">IFERROR(INDEX(REPORT!$A$4:$BZ$100,MATCH($A39,REPORT!$A$4:$A$100,0),MATCH(AU$1,REPORT!$A$4:$BZ$4,0)),"")</f>
        <v/>
      </c>
      <c r="AV39" s="94" t="str">
        <f t="array" ref="AV39">IFERROR(INDEX(REPORT!$A$4:$BZ$100,MATCH($A39,REPORT!$A$4:$A$100,0),MATCH(AV$1,REPORT!$A$4:$BZ$4,0)),"")</f>
        <v/>
      </c>
      <c r="AW39" s="94" t="str">
        <f t="array" ref="AW39">IFERROR(INDEX(REPORT!$A$4:$BZ$100,MATCH($A39,REPORT!$A$4:$A$100,0),MATCH(AW$1,REPORT!$A$4:$BZ$4,0)),"")</f>
        <v/>
      </c>
      <c r="AX39" s="94" t="str">
        <f t="array" ref="AX39">IFERROR(INDEX(REPORT!$A$4:$BZ$100,MATCH($A39,REPORT!$A$4:$A$100,0),MATCH(AX$1,REPORT!$A$4:$BZ$4,0)),"")</f>
        <v/>
      </c>
      <c r="AY39" s="94" t="str">
        <f t="array" ref="AY39">IFERROR(INDEX(REPORT!$A$4:$BZ$100,MATCH($A39,REPORT!$A$4:$A$100,0),MATCH(AY$1,REPORT!$A$4:$BZ$4,0)),"")</f>
        <v/>
      </c>
      <c r="AZ39" s="94" t="str">
        <f t="array" ref="AZ39">IFERROR(INDEX(REPORT!$A$4:$BZ$100,MATCH($A39,REPORT!$A$4:$A$100,0),MATCH(AZ$1,REPORT!$A$4:$BZ$4,0)),"")</f>
        <v/>
      </c>
      <c r="BA39" s="94" t="str">
        <f t="array" ref="BA39">IFERROR(INDEX(REPORT!$A$4:$BZ$100,MATCH($A39,REPORT!$A$4:$A$100,0),MATCH(BA$1,REPORT!$A$4:$BZ$4,0)),"")</f>
        <v/>
      </c>
      <c r="BB39" s="94" t="str">
        <f t="array" ref="BB39">IFERROR(INDEX(REPORT!$A$4:$BZ$100,MATCH($A39,REPORT!$A$4:$A$100,0),MATCH(BB$1,REPORT!$A$4:$BZ$4,0)),"")</f>
        <v/>
      </c>
      <c r="BC39" s="94" t="str">
        <f t="array" ref="BC39">IFERROR(INDEX(REPORT!$A$4:$BZ$100,MATCH($A39,REPORT!$A$4:$A$100,0),MATCH(BC$1,REPORT!$A$4:$BZ$4,0)),"")</f>
        <v/>
      </c>
      <c r="BD39" s="94" t="str">
        <f t="array" ref="BD39">IFERROR(INDEX(REPORT!$A$4:$BZ$100,MATCH($A39,REPORT!$A$4:$A$100,0),MATCH(BD$1,REPORT!$A$4:$BZ$4,0)),"")</f>
        <v/>
      </c>
      <c r="BE39" s="94" t="str">
        <f t="array" ref="BE39">IFERROR(INDEX(REPORT!$A$4:$BZ$100,MATCH($A39,REPORT!$A$4:$A$100,0),MATCH(BE$1,REPORT!$A$4:$BZ$4,0)),"")</f>
        <v/>
      </c>
      <c r="BF39" s="94" t="str">
        <f t="array" ref="BF39">IFERROR(INDEX(REPORT!$A$4:$BZ$100,MATCH($A39,REPORT!$A$4:$A$100,0),MATCH(BF$1,REPORT!$A$4:$BZ$4,0)),"")</f>
        <v/>
      </c>
      <c r="BG39" s="94" t="str">
        <f t="array" ref="BG39">IFERROR(INDEX(REPORT!$A$4:$BZ$100,MATCH($A39,REPORT!$A$4:$A$100,0),MATCH(BG$1,REPORT!$A$4:$BZ$4,0)),"")</f>
        <v/>
      </c>
      <c r="BH39" s="9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94" t="str">
        <f>IF(LEN(REPORT!A43)&gt;2,REPORT!A43,"")</f>
        <v/>
      </c>
      <c r="B40" s="94" t="str">
        <f t="array" ref="B40">IFERROR(INDEX(REPORT!$A$4:$BZ$100,MATCH($A40,REPORT!$A$4:$A$100,0),MATCH(B$1,REPORT!$A$4:$BZ$4,0)),"")</f>
        <v/>
      </c>
      <c r="C40" s="94" t="str">
        <f t="array" ref="C40">IFERROR(INDEX(REPORT!$A$4:$BZ$100,MATCH($A40,REPORT!$A$4:$A$100,0),MATCH(C$1,REPORT!$A$4:$BZ$4,0)),"")</f>
        <v/>
      </c>
      <c r="D40" s="94" t="str">
        <f t="array" ref="D40">IFERROR(INDEX(REPORT!$A$4:$BZ$100,MATCH($A40,REPORT!$A$4:$A$100,0),MATCH(D$1,REPORT!$A$4:$BZ$4,0)),"")</f>
        <v/>
      </c>
      <c r="E40" s="94" t="str">
        <f t="array" ref="E40">IFERROR(INDEX(REPORT!$A$4:$BZ$100,MATCH($A40,REPORT!$A$4:$A$100,0),MATCH(E$1,REPORT!$A$4:$BZ$4,0)),"")</f>
        <v/>
      </c>
      <c r="F40" s="94" t="str">
        <f t="array" ref="F40">IFERROR(INDEX(REPORT!$A$4:$BZ$100,MATCH($A40,REPORT!$A$4:$A$100,0),MATCH(F$1,REPORT!$A$4:$BZ$4,0)),"")</f>
        <v/>
      </c>
      <c r="G40" s="94" t="str">
        <f t="array" ref="G40">IFERROR(INDEX(REPORT!$A$4:$BZ$100,MATCH($A40,REPORT!$A$4:$A$100,0),MATCH(G$1,REPORT!$A$4:$BZ$4,0)),"")</f>
        <v/>
      </c>
      <c r="H40" s="94" t="str">
        <f t="array" ref="H40">IFERROR(INDEX(REPORT!$A$4:$BZ$100,MATCH($A40,REPORT!$A$4:$A$100,0),MATCH(H$1,REPORT!$A$4:$BZ$4,0)),"")</f>
        <v/>
      </c>
      <c r="I40" s="94" t="str">
        <f t="array" ref="I40">IFERROR(INDEX(REPORT!$A$4:$BZ$100,MATCH($A40,REPORT!$A$4:$A$100,0),MATCH(I$1,REPORT!$A$4:$BZ$4,0)),"")</f>
        <v/>
      </c>
      <c r="J40" s="94" t="str">
        <f t="array" ref="J40">IFERROR(INDEX(REPORT!$A$4:$BZ$100,MATCH($A40,REPORT!$A$4:$A$100,0),MATCH(J$1,REPORT!$A$4:$BZ$4,0)),"")</f>
        <v/>
      </c>
      <c r="K40" s="94" t="str">
        <f t="array" ref="K40">IFERROR(INDEX(REPORT!$A$4:$BZ$100,MATCH($A40,REPORT!$A$4:$A$100,0),MATCH(K$1,REPORT!$A$4:$BZ$4,0)),"")</f>
        <v/>
      </c>
      <c r="L40" s="94" t="str">
        <f t="array" ref="L40">IFERROR(INDEX(REPORT!$A$4:$BZ$100,MATCH($A40,REPORT!$A$4:$A$100,0),MATCH(L$1,REPORT!$A$4:$BZ$4,0)),"")</f>
        <v/>
      </c>
      <c r="M40" s="94" t="str">
        <f t="array" ref="M40">IFERROR(INDEX(REPORT!$A$4:$BZ$100,MATCH($A40,REPORT!$A$4:$A$100,0),MATCH(M$1,REPORT!$A$4:$BZ$4,0)),"")</f>
        <v/>
      </c>
      <c r="N40" s="94" t="str">
        <f t="array" ref="N40">IFERROR(INDEX(REPORT!$A$4:$BZ$100,MATCH($A40,REPORT!$A$4:$A$100,0),MATCH(N$1,REPORT!$A$4:$BZ$4,0)),"")</f>
        <v/>
      </c>
      <c r="O40" s="94" t="str">
        <f t="array" ref="O40">IFERROR(INDEX(REPORT!$A$4:$BZ$100,MATCH($A40,REPORT!$A$4:$A$100,0),MATCH(O$1,REPORT!$A$4:$BZ$4,0)),"")</f>
        <v/>
      </c>
      <c r="P40" s="94" t="str">
        <f t="array" ref="P40">IFERROR(INDEX(REPORT!$A$4:$BZ$100,MATCH($A40,REPORT!$A$4:$A$100,0),MATCH(P$1,REPORT!$A$4:$BZ$4,0)),"")</f>
        <v/>
      </c>
      <c r="Q40" s="94" t="str">
        <f t="array" ref="Q40">IFERROR(INDEX(REPORT!$A$4:$BZ$100,MATCH($A40,REPORT!$A$4:$A$100,0),MATCH(Q$1,REPORT!$A$4:$BZ$4,0)),"")</f>
        <v/>
      </c>
      <c r="R40" s="94" t="str">
        <f t="array" ref="R40">IFERROR(INDEX(REPORT!$A$4:$BZ$100,MATCH($A40,REPORT!$A$4:$A$100,0),MATCH(R$1,REPORT!$A$4:$BZ$4,0)),"")</f>
        <v/>
      </c>
      <c r="S40" s="94" t="str">
        <f t="array" ref="S40">IFERROR(INDEX(REPORT!$A$4:$BZ$100,MATCH($A40,REPORT!$A$4:$A$100,0),MATCH(S$1,REPORT!$A$4:$BZ$4,0)),"")</f>
        <v/>
      </c>
      <c r="T40" s="94" t="str">
        <f t="array" ref="T40">IFERROR(INDEX(REPORT!$A$4:$BZ$100,MATCH($A40,REPORT!$A$4:$A$100,0),MATCH(T$1,REPORT!$A$4:$BZ$4,0)),"")</f>
        <v/>
      </c>
      <c r="U40" s="94" t="str">
        <f t="array" ref="U40">IFERROR(INDEX(REPORT!$A$4:$BZ$100,MATCH($A40,REPORT!$A$4:$A$100,0),MATCH(U$1,REPORT!$A$4:$BZ$4,0)),"")</f>
        <v/>
      </c>
      <c r="V40" s="94" t="str">
        <f t="array" ref="V40">IFERROR(INDEX(REPORT!$A$4:$BZ$100,MATCH($A40,REPORT!$A$4:$A$100,0),MATCH(V$1,REPORT!$A$4:$BZ$4,0)),"")</f>
        <v/>
      </c>
      <c r="W40" s="94" t="str">
        <f t="array" ref="W40">IFERROR(INDEX(REPORT!$A$4:$BZ$100,MATCH($A40,REPORT!$A$4:$A$100,0),MATCH(W$1,REPORT!$A$4:$BZ$4,0)),"")</f>
        <v/>
      </c>
      <c r="X40" s="94" t="str">
        <f t="array" ref="X40">IFERROR(INDEX(REPORT!$A$4:$BZ$100,MATCH($A40,REPORT!$A$4:$A$100,0),MATCH(X$1,REPORT!$A$4:$BZ$4,0)),"")</f>
        <v/>
      </c>
      <c r="Y40" s="94" t="str">
        <f t="array" ref="Y40">IFERROR(INDEX(REPORT!$A$4:$BZ$100,MATCH($A40,REPORT!$A$4:$A$100,0),MATCH(Y$1,REPORT!$A$4:$BZ$4,0)),"")</f>
        <v/>
      </c>
      <c r="Z40" s="94" t="str">
        <f t="array" ref="Z40">IFERROR(INDEX(REPORT!$A$4:$BZ$100,MATCH($A40,REPORT!$A$4:$A$100,0),MATCH(Z$1,REPORT!$A$4:$BZ$4,0)),"")</f>
        <v/>
      </c>
      <c r="AA40" s="94" t="str">
        <f t="array" ref="AA40">IFERROR(INDEX(REPORT!$A$4:$BZ$100,MATCH($A40,REPORT!$A$4:$A$100,0),MATCH(AA$1,REPORT!$A$4:$BZ$4,0)),"")</f>
        <v/>
      </c>
      <c r="AB40" s="94" t="str">
        <f t="array" ref="AB40">IFERROR(INDEX(REPORT!$A$4:$BZ$100,MATCH($A40,REPORT!$A$4:$A$100,0),MATCH(AB$1,REPORT!$A$4:$BZ$4,0)),"")</f>
        <v/>
      </c>
      <c r="AC40" s="94" t="str">
        <f t="array" ref="AC40">IFERROR(INDEX(REPORT!$A$4:$BZ$100,MATCH($A40,REPORT!$A$4:$A$100,0),MATCH(AC$1,REPORT!$A$4:$BZ$4,0)),"")</f>
        <v/>
      </c>
      <c r="AD40" s="94" t="str">
        <f t="array" ref="AD40">IFERROR(INDEX(REPORT!$A$4:$BZ$100,MATCH($A40,REPORT!$A$4:$A$100,0),MATCH(AD$1,REPORT!$A$4:$BZ$4,0)),"")</f>
        <v/>
      </c>
      <c r="AE40" s="94" t="str">
        <f t="array" ref="AE40">IFERROR(INDEX(REPORT!$A$4:$BZ$100,MATCH($A40,REPORT!$A$4:$A$100,0),MATCH(AE$1,REPORT!$A$4:$BZ$4,0)),"")</f>
        <v/>
      </c>
      <c r="AF40" s="94" t="str">
        <f t="array" ref="AF40">IFERROR(INDEX(REPORT!$A$4:$BZ$100,MATCH($A40,REPORT!$A$4:$A$100,0),MATCH(AF$1,REPORT!$A$4:$BZ$4,0)),"")</f>
        <v/>
      </c>
      <c r="AG40" s="94" t="str">
        <f t="array" ref="AG40">IFERROR(INDEX(REPORT!$A$4:$BZ$100,MATCH($A40,REPORT!$A$4:$A$100,0),MATCH(AG$1,REPORT!$A$4:$BZ$4,0)),"")</f>
        <v/>
      </c>
      <c r="AH40" s="94" t="str">
        <f t="array" ref="AH40">IFERROR(INDEX(REPORT!$A$4:$BZ$100,MATCH($A40,REPORT!$A$4:$A$100,0),MATCH(AH$1,REPORT!$A$4:$BZ$4,0)),"")</f>
        <v/>
      </c>
      <c r="AI40" s="94" t="str">
        <f t="array" ref="AI40">IFERROR(INDEX(REPORT!$A$4:$BZ$100,MATCH($A40,REPORT!$A$4:$A$100,0),MATCH(AI$1,REPORT!$A$4:$BZ$4,0)),"")</f>
        <v/>
      </c>
      <c r="AJ40" s="94" t="str">
        <f t="array" ref="AJ40">IFERROR(INDEX(REPORT!$A$4:$BZ$100,MATCH($A40,REPORT!$A$4:$A$100,0),MATCH(AJ$1,REPORT!$A$4:$BZ$4,0)),"")</f>
        <v/>
      </c>
      <c r="AK40" s="94" t="str">
        <f t="array" ref="AK40">IFERROR(INDEX(REPORT!$A$4:$BZ$100,MATCH($A40,REPORT!$A$4:$A$100,0),MATCH(AK$1,REPORT!$A$4:$BZ$4,0)),"")</f>
        <v/>
      </c>
      <c r="AL40" s="94" t="str">
        <f t="array" ref="AL40">IFERROR(INDEX(REPORT!$A$4:$BZ$100,MATCH($A40,REPORT!$A$4:$A$100,0),MATCH(AL$1,REPORT!$A$4:$BZ$4,0)),"")</f>
        <v/>
      </c>
      <c r="AM40" s="94" t="str">
        <f t="array" ref="AM40">IFERROR(INDEX(REPORT!$A$4:$BZ$100,MATCH($A40,REPORT!$A$4:$A$100,0),MATCH(AM$1,REPORT!$A$4:$BZ$4,0)),"")</f>
        <v/>
      </c>
      <c r="AN40" s="94" t="str">
        <f t="array" ref="AN40">IFERROR(INDEX(REPORT!$A$4:$BZ$100,MATCH($A40,REPORT!$A$4:$A$100,0),MATCH(AN$1,REPORT!$A$4:$BZ$4,0)),"")</f>
        <v/>
      </c>
      <c r="AO40" s="94" t="str">
        <f t="array" ref="AO40">IFERROR(INDEX(REPORT!$A$4:$BZ$100,MATCH($A40,REPORT!$A$4:$A$100,0),MATCH(AO$1,REPORT!$A$4:$BZ$4,0)),"")</f>
        <v/>
      </c>
      <c r="AP40" s="94" t="str">
        <f t="array" ref="AP40">IFERROR(INDEX(REPORT!$A$4:$BZ$100,MATCH($A40,REPORT!$A$4:$A$100,0),MATCH(AP$1,REPORT!$A$4:$BZ$4,0)),"")</f>
        <v/>
      </c>
      <c r="AQ40" s="94" t="str">
        <f t="array" ref="AQ40">IFERROR(INDEX(REPORT!$A$4:$BZ$100,MATCH($A40,REPORT!$A$4:$A$100,0),MATCH(AQ$1,REPORT!$A$4:$BZ$4,0)),"")</f>
        <v/>
      </c>
      <c r="AR40" s="94" t="str">
        <f t="array" ref="AR40">IFERROR(INDEX(REPORT!$A$4:$BZ$100,MATCH($A40,REPORT!$A$4:$A$100,0),MATCH(AR$1,REPORT!$A$4:$BZ$4,0)),"")</f>
        <v/>
      </c>
      <c r="AS40" s="94" t="str">
        <f t="array" ref="AS40">IFERROR(INDEX(REPORT!$A$4:$BZ$100,MATCH($A40,REPORT!$A$4:$A$100,0),MATCH(AS$1,REPORT!$A$4:$BZ$4,0)),"")</f>
        <v/>
      </c>
      <c r="AT40" s="94" t="str">
        <f t="array" ref="AT40">IFERROR(INDEX(REPORT!$A$4:$BZ$100,MATCH($A40,REPORT!$A$4:$A$100,0),MATCH(AT$1,REPORT!$A$4:$BZ$4,0)),"")</f>
        <v/>
      </c>
      <c r="AU40" s="94" t="str">
        <f t="array" ref="AU40">IFERROR(INDEX(REPORT!$A$4:$BZ$100,MATCH($A40,REPORT!$A$4:$A$100,0),MATCH(AU$1,REPORT!$A$4:$BZ$4,0)),"")</f>
        <v/>
      </c>
      <c r="AV40" s="94" t="str">
        <f t="array" ref="AV40">IFERROR(INDEX(REPORT!$A$4:$BZ$100,MATCH($A40,REPORT!$A$4:$A$100,0),MATCH(AV$1,REPORT!$A$4:$BZ$4,0)),"")</f>
        <v/>
      </c>
      <c r="AW40" s="94" t="str">
        <f t="array" ref="AW40">IFERROR(INDEX(REPORT!$A$4:$BZ$100,MATCH($A40,REPORT!$A$4:$A$100,0),MATCH(AW$1,REPORT!$A$4:$BZ$4,0)),"")</f>
        <v/>
      </c>
      <c r="AX40" s="94" t="str">
        <f t="array" ref="AX40">IFERROR(INDEX(REPORT!$A$4:$BZ$100,MATCH($A40,REPORT!$A$4:$A$100,0),MATCH(AX$1,REPORT!$A$4:$BZ$4,0)),"")</f>
        <v/>
      </c>
      <c r="AY40" s="94" t="str">
        <f t="array" ref="AY40">IFERROR(INDEX(REPORT!$A$4:$BZ$100,MATCH($A40,REPORT!$A$4:$A$100,0),MATCH(AY$1,REPORT!$A$4:$BZ$4,0)),"")</f>
        <v/>
      </c>
      <c r="AZ40" s="94" t="str">
        <f t="array" ref="AZ40">IFERROR(INDEX(REPORT!$A$4:$BZ$100,MATCH($A40,REPORT!$A$4:$A$100,0),MATCH(AZ$1,REPORT!$A$4:$BZ$4,0)),"")</f>
        <v/>
      </c>
      <c r="BA40" s="94" t="str">
        <f t="array" ref="BA40">IFERROR(INDEX(REPORT!$A$4:$BZ$100,MATCH($A40,REPORT!$A$4:$A$100,0),MATCH(BA$1,REPORT!$A$4:$BZ$4,0)),"")</f>
        <v/>
      </c>
      <c r="BB40" s="94" t="str">
        <f t="array" ref="BB40">IFERROR(INDEX(REPORT!$A$4:$BZ$100,MATCH($A40,REPORT!$A$4:$A$100,0),MATCH(BB$1,REPORT!$A$4:$BZ$4,0)),"")</f>
        <v/>
      </c>
      <c r="BC40" s="94" t="str">
        <f t="array" ref="BC40">IFERROR(INDEX(REPORT!$A$4:$BZ$100,MATCH($A40,REPORT!$A$4:$A$100,0),MATCH(BC$1,REPORT!$A$4:$BZ$4,0)),"")</f>
        <v/>
      </c>
      <c r="BD40" s="94" t="str">
        <f t="array" ref="BD40">IFERROR(INDEX(REPORT!$A$4:$BZ$100,MATCH($A40,REPORT!$A$4:$A$100,0),MATCH(BD$1,REPORT!$A$4:$BZ$4,0)),"")</f>
        <v/>
      </c>
      <c r="BE40" s="94" t="str">
        <f t="array" ref="BE40">IFERROR(INDEX(REPORT!$A$4:$BZ$100,MATCH($A40,REPORT!$A$4:$A$100,0),MATCH(BE$1,REPORT!$A$4:$BZ$4,0)),"")</f>
        <v/>
      </c>
      <c r="BF40" s="94" t="str">
        <f t="array" ref="BF40">IFERROR(INDEX(REPORT!$A$4:$BZ$100,MATCH($A40,REPORT!$A$4:$A$100,0),MATCH(BF$1,REPORT!$A$4:$BZ$4,0)),"")</f>
        <v/>
      </c>
      <c r="BG40" s="94" t="str">
        <f t="array" ref="BG40">IFERROR(INDEX(REPORT!$A$4:$BZ$100,MATCH($A40,REPORT!$A$4:$A$100,0),MATCH(BG$1,REPORT!$A$4:$BZ$4,0)),"")</f>
        <v/>
      </c>
      <c r="BH40" s="9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94" t="str">
        <f>IF(LEN(REPORT!A44)&gt;2,REPORT!A44,"")</f>
        <v/>
      </c>
      <c r="B41" s="94" t="str">
        <f t="array" ref="B41">IFERROR(INDEX(REPORT!$A$4:$BZ$100,MATCH($A41,REPORT!$A$4:$A$100,0),MATCH(B$1,REPORT!$A$4:$BZ$4,0)),"")</f>
        <v/>
      </c>
      <c r="C41" s="94" t="str">
        <f t="array" ref="C41">IFERROR(INDEX(REPORT!$A$4:$BZ$100,MATCH($A41,REPORT!$A$4:$A$100,0),MATCH(C$1,REPORT!$A$4:$BZ$4,0)),"")</f>
        <v/>
      </c>
      <c r="D41" s="94" t="str">
        <f t="array" ref="D41">IFERROR(INDEX(REPORT!$A$4:$BZ$100,MATCH($A41,REPORT!$A$4:$A$100,0),MATCH(D$1,REPORT!$A$4:$BZ$4,0)),"")</f>
        <v/>
      </c>
      <c r="E41" s="94" t="str">
        <f t="array" ref="E41">IFERROR(INDEX(REPORT!$A$4:$BZ$100,MATCH($A41,REPORT!$A$4:$A$100,0),MATCH(E$1,REPORT!$A$4:$BZ$4,0)),"")</f>
        <v/>
      </c>
      <c r="F41" s="94" t="str">
        <f t="array" ref="F41">IFERROR(INDEX(REPORT!$A$4:$BZ$100,MATCH($A41,REPORT!$A$4:$A$100,0),MATCH(F$1,REPORT!$A$4:$BZ$4,0)),"")</f>
        <v/>
      </c>
      <c r="G41" s="94" t="str">
        <f t="array" ref="G41">IFERROR(INDEX(REPORT!$A$4:$BZ$100,MATCH($A41,REPORT!$A$4:$A$100,0),MATCH(G$1,REPORT!$A$4:$BZ$4,0)),"")</f>
        <v/>
      </c>
      <c r="H41" s="94" t="str">
        <f t="array" ref="H41">IFERROR(INDEX(REPORT!$A$4:$BZ$100,MATCH($A41,REPORT!$A$4:$A$100,0),MATCH(H$1,REPORT!$A$4:$BZ$4,0)),"")</f>
        <v/>
      </c>
      <c r="I41" s="94" t="str">
        <f t="array" ref="I41">IFERROR(INDEX(REPORT!$A$4:$BZ$100,MATCH($A41,REPORT!$A$4:$A$100,0),MATCH(I$1,REPORT!$A$4:$BZ$4,0)),"")</f>
        <v/>
      </c>
      <c r="J41" s="94" t="str">
        <f t="array" ref="J41">IFERROR(INDEX(REPORT!$A$4:$BZ$100,MATCH($A41,REPORT!$A$4:$A$100,0),MATCH(J$1,REPORT!$A$4:$BZ$4,0)),"")</f>
        <v/>
      </c>
      <c r="K41" s="94" t="str">
        <f t="array" ref="K41">IFERROR(INDEX(REPORT!$A$4:$BZ$100,MATCH($A41,REPORT!$A$4:$A$100,0),MATCH(K$1,REPORT!$A$4:$BZ$4,0)),"")</f>
        <v/>
      </c>
      <c r="L41" s="94" t="str">
        <f t="array" ref="L41">IFERROR(INDEX(REPORT!$A$4:$BZ$100,MATCH($A41,REPORT!$A$4:$A$100,0),MATCH(L$1,REPORT!$A$4:$BZ$4,0)),"")</f>
        <v/>
      </c>
      <c r="M41" s="94" t="str">
        <f t="array" ref="M41">IFERROR(INDEX(REPORT!$A$4:$BZ$100,MATCH($A41,REPORT!$A$4:$A$100,0),MATCH(M$1,REPORT!$A$4:$BZ$4,0)),"")</f>
        <v/>
      </c>
      <c r="N41" s="94" t="str">
        <f t="array" ref="N41">IFERROR(INDEX(REPORT!$A$4:$BZ$100,MATCH($A41,REPORT!$A$4:$A$100,0),MATCH(N$1,REPORT!$A$4:$BZ$4,0)),"")</f>
        <v/>
      </c>
      <c r="O41" s="94" t="str">
        <f t="array" ref="O41">IFERROR(INDEX(REPORT!$A$4:$BZ$100,MATCH($A41,REPORT!$A$4:$A$100,0),MATCH(O$1,REPORT!$A$4:$BZ$4,0)),"")</f>
        <v/>
      </c>
      <c r="P41" s="94" t="str">
        <f t="array" ref="P41">IFERROR(INDEX(REPORT!$A$4:$BZ$100,MATCH($A41,REPORT!$A$4:$A$100,0),MATCH(P$1,REPORT!$A$4:$BZ$4,0)),"")</f>
        <v/>
      </c>
      <c r="Q41" s="94" t="str">
        <f t="array" ref="Q41">IFERROR(INDEX(REPORT!$A$4:$BZ$100,MATCH($A41,REPORT!$A$4:$A$100,0),MATCH(Q$1,REPORT!$A$4:$BZ$4,0)),"")</f>
        <v/>
      </c>
      <c r="R41" s="94" t="str">
        <f t="array" ref="R41">IFERROR(INDEX(REPORT!$A$4:$BZ$100,MATCH($A41,REPORT!$A$4:$A$100,0),MATCH(R$1,REPORT!$A$4:$BZ$4,0)),"")</f>
        <v/>
      </c>
      <c r="S41" s="94" t="str">
        <f t="array" ref="S41">IFERROR(INDEX(REPORT!$A$4:$BZ$100,MATCH($A41,REPORT!$A$4:$A$100,0),MATCH(S$1,REPORT!$A$4:$BZ$4,0)),"")</f>
        <v/>
      </c>
      <c r="T41" s="94" t="str">
        <f t="array" ref="T41">IFERROR(INDEX(REPORT!$A$4:$BZ$100,MATCH($A41,REPORT!$A$4:$A$100,0),MATCH(T$1,REPORT!$A$4:$BZ$4,0)),"")</f>
        <v/>
      </c>
      <c r="U41" s="94" t="str">
        <f t="array" ref="U41">IFERROR(INDEX(REPORT!$A$4:$BZ$100,MATCH($A41,REPORT!$A$4:$A$100,0),MATCH(U$1,REPORT!$A$4:$BZ$4,0)),"")</f>
        <v/>
      </c>
      <c r="V41" s="94" t="str">
        <f t="array" ref="V41">IFERROR(INDEX(REPORT!$A$4:$BZ$100,MATCH($A41,REPORT!$A$4:$A$100,0),MATCH(V$1,REPORT!$A$4:$BZ$4,0)),"")</f>
        <v/>
      </c>
      <c r="W41" s="94" t="str">
        <f t="array" ref="W41">IFERROR(INDEX(REPORT!$A$4:$BZ$100,MATCH($A41,REPORT!$A$4:$A$100,0),MATCH(W$1,REPORT!$A$4:$BZ$4,0)),"")</f>
        <v/>
      </c>
      <c r="X41" s="94" t="str">
        <f t="array" ref="X41">IFERROR(INDEX(REPORT!$A$4:$BZ$100,MATCH($A41,REPORT!$A$4:$A$100,0),MATCH(X$1,REPORT!$A$4:$BZ$4,0)),"")</f>
        <v/>
      </c>
      <c r="Y41" s="94" t="str">
        <f t="array" ref="Y41">IFERROR(INDEX(REPORT!$A$4:$BZ$100,MATCH($A41,REPORT!$A$4:$A$100,0),MATCH(Y$1,REPORT!$A$4:$BZ$4,0)),"")</f>
        <v/>
      </c>
      <c r="Z41" s="94" t="str">
        <f t="array" ref="Z41">IFERROR(INDEX(REPORT!$A$4:$BZ$100,MATCH($A41,REPORT!$A$4:$A$100,0),MATCH(Z$1,REPORT!$A$4:$BZ$4,0)),"")</f>
        <v/>
      </c>
      <c r="AA41" s="94" t="str">
        <f t="array" ref="AA41">IFERROR(INDEX(REPORT!$A$4:$BZ$100,MATCH($A41,REPORT!$A$4:$A$100,0),MATCH(AA$1,REPORT!$A$4:$BZ$4,0)),"")</f>
        <v/>
      </c>
      <c r="AB41" s="94" t="str">
        <f t="array" ref="AB41">IFERROR(INDEX(REPORT!$A$4:$BZ$100,MATCH($A41,REPORT!$A$4:$A$100,0),MATCH(AB$1,REPORT!$A$4:$BZ$4,0)),"")</f>
        <v/>
      </c>
      <c r="AC41" s="94" t="str">
        <f t="array" ref="AC41">IFERROR(INDEX(REPORT!$A$4:$BZ$100,MATCH($A41,REPORT!$A$4:$A$100,0),MATCH(AC$1,REPORT!$A$4:$BZ$4,0)),"")</f>
        <v/>
      </c>
      <c r="AD41" s="94" t="str">
        <f t="array" ref="AD41">IFERROR(INDEX(REPORT!$A$4:$BZ$100,MATCH($A41,REPORT!$A$4:$A$100,0),MATCH(AD$1,REPORT!$A$4:$BZ$4,0)),"")</f>
        <v/>
      </c>
      <c r="AE41" s="94" t="str">
        <f t="array" ref="AE41">IFERROR(INDEX(REPORT!$A$4:$BZ$100,MATCH($A41,REPORT!$A$4:$A$100,0),MATCH(AE$1,REPORT!$A$4:$BZ$4,0)),"")</f>
        <v/>
      </c>
      <c r="AF41" s="94" t="str">
        <f t="array" ref="AF41">IFERROR(INDEX(REPORT!$A$4:$BZ$100,MATCH($A41,REPORT!$A$4:$A$100,0),MATCH(AF$1,REPORT!$A$4:$BZ$4,0)),"")</f>
        <v/>
      </c>
      <c r="AG41" s="94" t="str">
        <f t="array" ref="AG41">IFERROR(INDEX(REPORT!$A$4:$BZ$100,MATCH($A41,REPORT!$A$4:$A$100,0),MATCH(AG$1,REPORT!$A$4:$BZ$4,0)),"")</f>
        <v/>
      </c>
      <c r="AH41" s="94" t="str">
        <f t="array" ref="AH41">IFERROR(INDEX(REPORT!$A$4:$BZ$100,MATCH($A41,REPORT!$A$4:$A$100,0),MATCH(AH$1,REPORT!$A$4:$BZ$4,0)),"")</f>
        <v/>
      </c>
      <c r="AI41" s="94" t="str">
        <f t="array" ref="AI41">IFERROR(INDEX(REPORT!$A$4:$BZ$100,MATCH($A41,REPORT!$A$4:$A$100,0),MATCH(AI$1,REPORT!$A$4:$BZ$4,0)),"")</f>
        <v/>
      </c>
      <c r="AJ41" s="94" t="str">
        <f t="array" ref="AJ41">IFERROR(INDEX(REPORT!$A$4:$BZ$100,MATCH($A41,REPORT!$A$4:$A$100,0),MATCH(AJ$1,REPORT!$A$4:$BZ$4,0)),"")</f>
        <v/>
      </c>
      <c r="AK41" s="94" t="str">
        <f t="array" ref="AK41">IFERROR(INDEX(REPORT!$A$4:$BZ$100,MATCH($A41,REPORT!$A$4:$A$100,0),MATCH(AK$1,REPORT!$A$4:$BZ$4,0)),"")</f>
        <v/>
      </c>
      <c r="AL41" s="94" t="str">
        <f t="array" ref="AL41">IFERROR(INDEX(REPORT!$A$4:$BZ$100,MATCH($A41,REPORT!$A$4:$A$100,0),MATCH(AL$1,REPORT!$A$4:$BZ$4,0)),"")</f>
        <v/>
      </c>
      <c r="AM41" s="94" t="str">
        <f t="array" ref="AM41">IFERROR(INDEX(REPORT!$A$4:$BZ$100,MATCH($A41,REPORT!$A$4:$A$100,0),MATCH(AM$1,REPORT!$A$4:$BZ$4,0)),"")</f>
        <v/>
      </c>
      <c r="AN41" s="94" t="str">
        <f t="array" ref="AN41">IFERROR(INDEX(REPORT!$A$4:$BZ$100,MATCH($A41,REPORT!$A$4:$A$100,0),MATCH(AN$1,REPORT!$A$4:$BZ$4,0)),"")</f>
        <v/>
      </c>
      <c r="AO41" s="94" t="str">
        <f t="array" ref="AO41">IFERROR(INDEX(REPORT!$A$4:$BZ$100,MATCH($A41,REPORT!$A$4:$A$100,0),MATCH(AO$1,REPORT!$A$4:$BZ$4,0)),"")</f>
        <v/>
      </c>
      <c r="AP41" s="94" t="str">
        <f t="array" ref="AP41">IFERROR(INDEX(REPORT!$A$4:$BZ$100,MATCH($A41,REPORT!$A$4:$A$100,0),MATCH(AP$1,REPORT!$A$4:$BZ$4,0)),"")</f>
        <v/>
      </c>
      <c r="AQ41" s="94" t="str">
        <f t="array" ref="AQ41">IFERROR(INDEX(REPORT!$A$4:$BZ$100,MATCH($A41,REPORT!$A$4:$A$100,0),MATCH(AQ$1,REPORT!$A$4:$BZ$4,0)),"")</f>
        <v/>
      </c>
      <c r="AR41" s="94" t="str">
        <f t="array" ref="AR41">IFERROR(INDEX(REPORT!$A$4:$BZ$100,MATCH($A41,REPORT!$A$4:$A$100,0),MATCH(AR$1,REPORT!$A$4:$BZ$4,0)),"")</f>
        <v/>
      </c>
      <c r="AS41" s="94" t="str">
        <f t="array" ref="AS41">IFERROR(INDEX(REPORT!$A$4:$BZ$100,MATCH($A41,REPORT!$A$4:$A$100,0),MATCH(AS$1,REPORT!$A$4:$BZ$4,0)),"")</f>
        <v/>
      </c>
      <c r="AT41" s="94" t="str">
        <f t="array" ref="AT41">IFERROR(INDEX(REPORT!$A$4:$BZ$100,MATCH($A41,REPORT!$A$4:$A$100,0),MATCH(AT$1,REPORT!$A$4:$BZ$4,0)),"")</f>
        <v/>
      </c>
      <c r="AU41" s="94" t="str">
        <f t="array" ref="AU41">IFERROR(INDEX(REPORT!$A$4:$BZ$100,MATCH($A41,REPORT!$A$4:$A$100,0),MATCH(AU$1,REPORT!$A$4:$BZ$4,0)),"")</f>
        <v/>
      </c>
      <c r="AV41" s="94" t="str">
        <f t="array" ref="AV41">IFERROR(INDEX(REPORT!$A$4:$BZ$100,MATCH($A41,REPORT!$A$4:$A$100,0),MATCH(AV$1,REPORT!$A$4:$BZ$4,0)),"")</f>
        <v/>
      </c>
      <c r="AW41" s="94" t="str">
        <f t="array" ref="AW41">IFERROR(INDEX(REPORT!$A$4:$BZ$100,MATCH($A41,REPORT!$A$4:$A$100,0),MATCH(AW$1,REPORT!$A$4:$BZ$4,0)),"")</f>
        <v/>
      </c>
      <c r="AX41" s="94" t="str">
        <f t="array" ref="AX41">IFERROR(INDEX(REPORT!$A$4:$BZ$100,MATCH($A41,REPORT!$A$4:$A$100,0),MATCH(AX$1,REPORT!$A$4:$BZ$4,0)),"")</f>
        <v/>
      </c>
      <c r="AY41" s="94" t="str">
        <f t="array" ref="AY41">IFERROR(INDEX(REPORT!$A$4:$BZ$100,MATCH($A41,REPORT!$A$4:$A$100,0),MATCH(AY$1,REPORT!$A$4:$BZ$4,0)),"")</f>
        <v/>
      </c>
      <c r="AZ41" s="94" t="str">
        <f t="array" ref="AZ41">IFERROR(INDEX(REPORT!$A$4:$BZ$100,MATCH($A41,REPORT!$A$4:$A$100,0),MATCH(AZ$1,REPORT!$A$4:$BZ$4,0)),"")</f>
        <v/>
      </c>
      <c r="BA41" s="94" t="str">
        <f t="array" ref="BA41">IFERROR(INDEX(REPORT!$A$4:$BZ$100,MATCH($A41,REPORT!$A$4:$A$100,0),MATCH(BA$1,REPORT!$A$4:$BZ$4,0)),"")</f>
        <v/>
      </c>
      <c r="BB41" s="94" t="str">
        <f t="array" ref="BB41">IFERROR(INDEX(REPORT!$A$4:$BZ$100,MATCH($A41,REPORT!$A$4:$A$100,0),MATCH(BB$1,REPORT!$A$4:$BZ$4,0)),"")</f>
        <v/>
      </c>
      <c r="BC41" s="94" t="str">
        <f t="array" ref="BC41">IFERROR(INDEX(REPORT!$A$4:$BZ$100,MATCH($A41,REPORT!$A$4:$A$100,0),MATCH(BC$1,REPORT!$A$4:$BZ$4,0)),"")</f>
        <v/>
      </c>
      <c r="BD41" s="94" t="str">
        <f t="array" ref="BD41">IFERROR(INDEX(REPORT!$A$4:$BZ$100,MATCH($A41,REPORT!$A$4:$A$100,0),MATCH(BD$1,REPORT!$A$4:$BZ$4,0)),"")</f>
        <v/>
      </c>
      <c r="BE41" s="94" t="str">
        <f t="array" ref="BE41">IFERROR(INDEX(REPORT!$A$4:$BZ$100,MATCH($A41,REPORT!$A$4:$A$100,0),MATCH(BE$1,REPORT!$A$4:$BZ$4,0)),"")</f>
        <v/>
      </c>
      <c r="BF41" s="94" t="str">
        <f t="array" ref="BF41">IFERROR(INDEX(REPORT!$A$4:$BZ$100,MATCH($A41,REPORT!$A$4:$A$100,0),MATCH(BF$1,REPORT!$A$4:$BZ$4,0)),"")</f>
        <v/>
      </c>
      <c r="BG41" s="94" t="str">
        <f t="array" ref="BG41">IFERROR(INDEX(REPORT!$A$4:$BZ$100,MATCH($A41,REPORT!$A$4:$A$100,0),MATCH(BG$1,REPORT!$A$4:$BZ$4,0)),"")</f>
        <v/>
      </c>
      <c r="BH41" s="9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94" t="str">
        <f>IF(LEN(REPORT!A45)&gt;2,REPORT!A45,"")</f>
        <v/>
      </c>
      <c r="B42" s="94" t="str">
        <f t="array" ref="B42">IFERROR(INDEX(REPORT!$A$4:$BZ$100,MATCH($A42,REPORT!$A$4:$A$100,0),MATCH(B$1,REPORT!$A$4:$BZ$4,0)),"")</f>
        <v/>
      </c>
      <c r="C42" s="94" t="str">
        <f t="array" ref="C42">IFERROR(INDEX(REPORT!$A$4:$BZ$100,MATCH($A42,REPORT!$A$4:$A$100,0),MATCH(C$1,REPORT!$A$4:$BZ$4,0)),"")</f>
        <v/>
      </c>
      <c r="D42" s="94" t="str">
        <f t="array" ref="D42">IFERROR(INDEX(REPORT!$A$4:$BZ$100,MATCH($A42,REPORT!$A$4:$A$100,0),MATCH(D$1,REPORT!$A$4:$BZ$4,0)),"")</f>
        <v/>
      </c>
      <c r="E42" s="94" t="str">
        <f t="array" ref="E42">IFERROR(INDEX(REPORT!$A$4:$BZ$100,MATCH($A42,REPORT!$A$4:$A$100,0),MATCH(E$1,REPORT!$A$4:$BZ$4,0)),"")</f>
        <v/>
      </c>
      <c r="F42" s="94" t="str">
        <f t="array" ref="F42">IFERROR(INDEX(REPORT!$A$4:$BZ$100,MATCH($A42,REPORT!$A$4:$A$100,0),MATCH(F$1,REPORT!$A$4:$BZ$4,0)),"")</f>
        <v/>
      </c>
      <c r="G42" s="94" t="str">
        <f t="array" ref="G42">IFERROR(INDEX(REPORT!$A$4:$BZ$100,MATCH($A42,REPORT!$A$4:$A$100,0),MATCH(G$1,REPORT!$A$4:$BZ$4,0)),"")</f>
        <v/>
      </c>
      <c r="H42" s="94" t="str">
        <f t="array" ref="H42">IFERROR(INDEX(REPORT!$A$4:$BZ$100,MATCH($A42,REPORT!$A$4:$A$100,0),MATCH(H$1,REPORT!$A$4:$BZ$4,0)),"")</f>
        <v/>
      </c>
      <c r="I42" s="94" t="str">
        <f t="array" ref="I42">IFERROR(INDEX(REPORT!$A$4:$BZ$100,MATCH($A42,REPORT!$A$4:$A$100,0),MATCH(I$1,REPORT!$A$4:$BZ$4,0)),"")</f>
        <v/>
      </c>
      <c r="J42" s="94" t="str">
        <f t="array" ref="J42">IFERROR(INDEX(REPORT!$A$4:$BZ$100,MATCH($A42,REPORT!$A$4:$A$100,0),MATCH(J$1,REPORT!$A$4:$BZ$4,0)),"")</f>
        <v/>
      </c>
      <c r="K42" s="94" t="str">
        <f t="array" ref="K42">IFERROR(INDEX(REPORT!$A$4:$BZ$100,MATCH($A42,REPORT!$A$4:$A$100,0),MATCH(K$1,REPORT!$A$4:$BZ$4,0)),"")</f>
        <v/>
      </c>
      <c r="L42" s="94" t="str">
        <f t="array" ref="L42">IFERROR(INDEX(REPORT!$A$4:$BZ$100,MATCH($A42,REPORT!$A$4:$A$100,0),MATCH(L$1,REPORT!$A$4:$BZ$4,0)),"")</f>
        <v/>
      </c>
      <c r="M42" s="94" t="str">
        <f t="array" ref="M42">IFERROR(INDEX(REPORT!$A$4:$BZ$100,MATCH($A42,REPORT!$A$4:$A$100,0),MATCH(M$1,REPORT!$A$4:$BZ$4,0)),"")</f>
        <v/>
      </c>
      <c r="N42" s="94" t="str">
        <f t="array" ref="N42">IFERROR(INDEX(REPORT!$A$4:$BZ$100,MATCH($A42,REPORT!$A$4:$A$100,0),MATCH(N$1,REPORT!$A$4:$BZ$4,0)),"")</f>
        <v/>
      </c>
      <c r="O42" s="94" t="str">
        <f t="array" ref="O42">IFERROR(INDEX(REPORT!$A$4:$BZ$100,MATCH($A42,REPORT!$A$4:$A$100,0),MATCH(O$1,REPORT!$A$4:$BZ$4,0)),"")</f>
        <v/>
      </c>
      <c r="P42" s="94" t="str">
        <f t="array" ref="P42">IFERROR(INDEX(REPORT!$A$4:$BZ$100,MATCH($A42,REPORT!$A$4:$A$100,0),MATCH(P$1,REPORT!$A$4:$BZ$4,0)),"")</f>
        <v/>
      </c>
      <c r="Q42" s="94" t="str">
        <f t="array" ref="Q42">IFERROR(INDEX(REPORT!$A$4:$BZ$100,MATCH($A42,REPORT!$A$4:$A$100,0),MATCH(Q$1,REPORT!$A$4:$BZ$4,0)),"")</f>
        <v/>
      </c>
      <c r="R42" s="94" t="str">
        <f t="array" ref="R42">IFERROR(INDEX(REPORT!$A$4:$BZ$100,MATCH($A42,REPORT!$A$4:$A$100,0),MATCH(R$1,REPORT!$A$4:$BZ$4,0)),"")</f>
        <v/>
      </c>
      <c r="S42" s="94" t="str">
        <f t="array" ref="S42">IFERROR(INDEX(REPORT!$A$4:$BZ$100,MATCH($A42,REPORT!$A$4:$A$100,0),MATCH(S$1,REPORT!$A$4:$BZ$4,0)),"")</f>
        <v/>
      </c>
      <c r="T42" s="94" t="str">
        <f t="array" ref="T42">IFERROR(INDEX(REPORT!$A$4:$BZ$100,MATCH($A42,REPORT!$A$4:$A$100,0),MATCH(T$1,REPORT!$A$4:$BZ$4,0)),"")</f>
        <v/>
      </c>
      <c r="U42" s="94" t="str">
        <f t="array" ref="U42">IFERROR(INDEX(REPORT!$A$4:$BZ$100,MATCH($A42,REPORT!$A$4:$A$100,0),MATCH(U$1,REPORT!$A$4:$BZ$4,0)),"")</f>
        <v/>
      </c>
      <c r="V42" s="94" t="str">
        <f t="array" ref="V42">IFERROR(INDEX(REPORT!$A$4:$BZ$100,MATCH($A42,REPORT!$A$4:$A$100,0),MATCH(V$1,REPORT!$A$4:$BZ$4,0)),"")</f>
        <v/>
      </c>
      <c r="W42" s="94" t="str">
        <f t="array" ref="W42">IFERROR(INDEX(REPORT!$A$4:$BZ$100,MATCH($A42,REPORT!$A$4:$A$100,0),MATCH(W$1,REPORT!$A$4:$BZ$4,0)),"")</f>
        <v/>
      </c>
      <c r="X42" s="94" t="str">
        <f t="array" ref="X42">IFERROR(INDEX(REPORT!$A$4:$BZ$100,MATCH($A42,REPORT!$A$4:$A$100,0),MATCH(X$1,REPORT!$A$4:$BZ$4,0)),"")</f>
        <v/>
      </c>
      <c r="Y42" s="94" t="str">
        <f t="array" ref="Y42">IFERROR(INDEX(REPORT!$A$4:$BZ$100,MATCH($A42,REPORT!$A$4:$A$100,0),MATCH(Y$1,REPORT!$A$4:$BZ$4,0)),"")</f>
        <v/>
      </c>
      <c r="Z42" s="94" t="str">
        <f t="array" ref="Z42">IFERROR(INDEX(REPORT!$A$4:$BZ$100,MATCH($A42,REPORT!$A$4:$A$100,0),MATCH(Z$1,REPORT!$A$4:$BZ$4,0)),"")</f>
        <v/>
      </c>
      <c r="AA42" s="94" t="str">
        <f t="array" ref="AA42">IFERROR(INDEX(REPORT!$A$4:$BZ$100,MATCH($A42,REPORT!$A$4:$A$100,0),MATCH(AA$1,REPORT!$A$4:$BZ$4,0)),"")</f>
        <v/>
      </c>
      <c r="AB42" s="94" t="str">
        <f t="array" ref="AB42">IFERROR(INDEX(REPORT!$A$4:$BZ$100,MATCH($A42,REPORT!$A$4:$A$100,0),MATCH(AB$1,REPORT!$A$4:$BZ$4,0)),"")</f>
        <v/>
      </c>
      <c r="AC42" s="94" t="str">
        <f t="array" ref="AC42">IFERROR(INDEX(REPORT!$A$4:$BZ$100,MATCH($A42,REPORT!$A$4:$A$100,0),MATCH(AC$1,REPORT!$A$4:$BZ$4,0)),"")</f>
        <v/>
      </c>
      <c r="AD42" s="94" t="str">
        <f t="array" ref="AD42">IFERROR(INDEX(REPORT!$A$4:$BZ$100,MATCH($A42,REPORT!$A$4:$A$100,0),MATCH(AD$1,REPORT!$A$4:$BZ$4,0)),"")</f>
        <v/>
      </c>
      <c r="AE42" s="94" t="str">
        <f t="array" ref="AE42">IFERROR(INDEX(REPORT!$A$4:$BZ$100,MATCH($A42,REPORT!$A$4:$A$100,0),MATCH(AE$1,REPORT!$A$4:$BZ$4,0)),"")</f>
        <v/>
      </c>
      <c r="AF42" s="94" t="str">
        <f t="array" ref="AF42">IFERROR(INDEX(REPORT!$A$4:$BZ$100,MATCH($A42,REPORT!$A$4:$A$100,0),MATCH(AF$1,REPORT!$A$4:$BZ$4,0)),"")</f>
        <v/>
      </c>
      <c r="AG42" s="94" t="str">
        <f t="array" ref="AG42">IFERROR(INDEX(REPORT!$A$4:$BZ$100,MATCH($A42,REPORT!$A$4:$A$100,0),MATCH(AG$1,REPORT!$A$4:$BZ$4,0)),"")</f>
        <v/>
      </c>
      <c r="AH42" s="94" t="str">
        <f t="array" ref="AH42">IFERROR(INDEX(REPORT!$A$4:$BZ$100,MATCH($A42,REPORT!$A$4:$A$100,0),MATCH(AH$1,REPORT!$A$4:$BZ$4,0)),"")</f>
        <v/>
      </c>
      <c r="AI42" s="94" t="str">
        <f t="array" ref="AI42">IFERROR(INDEX(REPORT!$A$4:$BZ$100,MATCH($A42,REPORT!$A$4:$A$100,0),MATCH(AI$1,REPORT!$A$4:$BZ$4,0)),"")</f>
        <v/>
      </c>
      <c r="AJ42" s="94" t="str">
        <f t="array" ref="AJ42">IFERROR(INDEX(REPORT!$A$4:$BZ$100,MATCH($A42,REPORT!$A$4:$A$100,0),MATCH(AJ$1,REPORT!$A$4:$BZ$4,0)),"")</f>
        <v/>
      </c>
      <c r="AK42" s="94" t="str">
        <f t="array" ref="AK42">IFERROR(INDEX(REPORT!$A$4:$BZ$100,MATCH($A42,REPORT!$A$4:$A$100,0),MATCH(AK$1,REPORT!$A$4:$BZ$4,0)),"")</f>
        <v/>
      </c>
      <c r="AL42" s="94" t="str">
        <f t="array" ref="AL42">IFERROR(INDEX(REPORT!$A$4:$BZ$100,MATCH($A42,REPORT!$A$4:$A$100,0),MATCH(AL$1,REPORT!$A$4:$BZ$4,0)),"")</f>
        <v/>
      </c>
      <c r="AM42" s="94" t="str">
        <f t="array" ref="AM42">IFERROR(INDEX(REPORT!$A$4:$BZ$100,MATCH($A42,REPORT!$A$4:$A$100,0),MATCH(AM$1,REPORT!$A$4:$BZ$4,0)),"")</f>
        <v/>
      </c>
      <c r="AN42" s="94" t="str">
        <f t="array" ref="AN42">IFERROR(INDEX(REPORT!$A$4:$BZ$100,MATCH($A42,REPORT!$A$4:$A$100,0),MATCH(AN$1,REPORT!$A$4:$BZ$4,0)),"")</f>
        <v/>
      </c>
      <c r="AO42" s="94" t="str">
        <f t="array" ref="AO42">IFERROR(INDEX(REPORT!$A$4:$BZ$100,MATCH($A42,REPORT!$A$4:$A$100,0),MATCH(AO$1,REPORT!$A$4:$BZ$4,0)),"")</f>
        <v/>
      </c>
      <c r="AP42" s="94" t="str">
        <f t="array" ref="AP42">IFERROR(INDEX(REPORT!$A$4:$BZ$100,MATCH($A42,REPORT!$A$4:$A$100,0),MATCH(AP$1,REPORT!$A$4:$BZ$4,0)),"")</f>
        <v/>
      </c>
      <c r="AQ42" s="94" t="str">
        <f t="array" ref="AQ42">IFERROR(INDEX(REPORT!$A$4:$BZ$100,MATCH($A42,REPORT!$A$4:$A$100,0),MATCH(AQ$1,REPORT!$A$4:$BZ$4,0)),"")</f>
        <v/>
      </c>
      <c r="AR42" s="94" t="str">
        <f t="array" ref="AR42">IFERROR(INDEX(REPORT!$A$4:$BZ$100,MATCH($A42,REPORT!$A$4:$A$100,0),MATCH(AR$1,REPORT!$A$4:$BZ$4,0)),"")</f>
        <v/>
      </c>
      <c r="AS42" s="94" t="str">
        <f t="array" ref="AS42">IFERROR(INDEX(REPORT!$A$4:$BZ$100,MATCH($A42,REPORT!$A$4:$A$100,0),MATCH(AS$1,REPORT!$A$4:$BZ$4,0)),"")</f>
        <v/>
      </c>
      <c r="AT42" s="94" t="str">
        <f t="array" ref="AT42">IFERROR(INDEX(REPORT!$A$4:$BZ$100,MATCH($A42,REPORT!$A$4:$A$100,0),MATCH(AT$1,REPORT!$A$4:$BZ$4,0)),"")</f>
        <v/>
      </c>
      <c r="AU42" s="94" t="str">
        <f t="array" ref="AU42">IFERROR(INDEX(REPORT!$A$4:$BZ$100,MATCH($A42,REPORT!$A$4:$A$100,0),MATCH(AU$1,REPORT!$A$4:$BZ$4,0)),"")</f>
        <v/>
      </c>
      <c r="AV42" s="94" t="str">
        <f t="array" ref="AV42">IFERROR(INDEX(REPORT!$A$4:$BZ$100,MATCH($A42,REPORT!$A$4:$A$100,0),MATCH(AV$1,REPORT!$A$4:$BZ$4,0)),"")</f>
        <v/>
      </c>
      <c r="AW42" s="94" t="str">
        <f t="array" ref="AW42">IFERROR(INDEX(REPORT!$A$4:$BZ$100,MATCH($A42,REPORT!$A$4:$A$100,0),MATCH(AW$1,REPORT!$A$4:$BZ$4,0)),"")</f>
        <v/>
      </c>
      <c r="AX42" s="94" t="str">
        <f t="array" ref="AX42">IFERROR(INDEX(REPORT!$A$4:$BZ$100,MATCH($A42,REPORT!$A$4:$A$100,0),MATCH(AX$1,REPORT!$A$4:$BZ$4,0)),"")</f>
        <v/>
      </c>
      <c r="AY42" s="94" t="str">
        <f t="array" ref="AY42">IFERROR(INDEX(REPORT!$A$4:$BZ$100,MATCH($A42,REPORT!$A$4:$A$100,0),MATCH(AY$1,REPORT!$A$4:$BZ$4,0)),"")</f>
        <v/>
      </c>
      <c r="AZ42" s="94" t="str">
        <f t="array" ref="AZ42">IFERROR(INDEX(REPORT!$A$4:$BZ$100,MATCH($A42,REPORT!$A$4:$A$100,0),MATCH(AZ$1,REPORT!$A$4:$BZ$4,0)),"")</f>
        <v/>
      </c>
      <c r="BA42" s="94" t="str">
        <f t="array" ref="BA42">IFERROR(INDEX(REPORT!$A$4:$BZ$100,MATCH($A42,REPORT!$A$4:$A$100,0),MATCH(BA$1,REPORT!$A$4:$BZ$4,0)),"")</f>
        <v/>
      </c>
      <c r="BB42" s="94" t="str">
        <f t="array" ref="BB42">IFERROR(INDEX(REPORT!$A$4:$BZ$100,MATCH($A42,REPORT!$A$4:$A$100,0),MATCH(BB$1,REPORT!$A$4:$BZ$4,0)),"")</f>
        <v/>
      </c>
      <c r="BC42" s="94" t="str">
        <f t="array" ref="BC42">IFERROR(INDEX(REPORT!$A$4:$BZ$100,MATCH($A42,REPORT!$A$4:$A$100,0),MATCH(BC$1,REPORT!$A$4:$BZ$4,0)),"")</f>
        <v/>
      </c>
      <c r="BD42" s="94" t="str">
        <f t="array" ref="BD42">IFERROR(INDEX(REPORT!$A$4:$BZ$100,MATCH($A42,REPORT!$A$4:$A$100,0),MATCH(BD$1,REPORT!$A$4:$BZ$4,0)),"")</f>
        <v/>
      </c>
      <c r="BE42" s="94" t="str">
        <f t="array" ref="BE42">IFERROR(INDEX(REPORT!$A$4:$BZ$100,MATCH($A42,REPORT!$A$4:$A$100,0),MATCH(BE$1,REPORT!$A$4:$BZ$4,0)),"")</f>
        <v/>
      </c>
      <c r="BF42" s="94" t="str">
        <f t="array" ref="BF42">IFERROR(INDEX(REPORT!$A$4:$BZ$100,MATCH($A42,REPORT!$A$4:$A$100,0),MATCH(BF$1,REPORT!$A$4:$BZ$4,0)),"")</f>
        <v/>
      </c>
      <c r="BG42" s="94" t="str">
        <f t="array" ref="BG42">IFERROR(INDEX(REPORT!$A$4:$BZ$100,MATCH($A42,REPORT!$A$4:$A$100,0),MATCH(BG$1,REPORT!$A$4:$BZ$4,0)),"")</f>
        <v/>
      </c>
      <c r="BH42" s="9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94" t="str">
        <f>IF(LEN(REPORT!A46)&gt;2,REPORT!A46,"")</f>
        <v/>
      </c>
      <c r="B43" s="94" t="str">
        <f t="array" ref="B43">IFERROR(INDEX(REPORT!$A$4:$BZ$100,MATCH($A43,REPORT!$A$4:$A$100,0),MATCH(B$1,REPORT!$A$4:$BZ$4,0)),"")</f>
        <v/>
      </c>
      <c r="C43" s="94" t="str">
        <f t="array" ref="C43">IFERROR(INDEX(REPORT!$A$4:$BZ$100,MATCH($A43,REPORT!$A$4:$A$100,0),MATCH(C$1,REPORT!$A$4:$BZ$4,0)),"")</f>
        <v/>
      </c>
      <c r="D43" s="94" t="str">
        <f t="array" ref="D43">IFERROR(INDEX(REPORT!$A$4:$BZ$100,MATCH($A43,REPORT!$A$4:$A$100,0),MATCH(D$1,REPORT!$A$4:$BZ$4,0)),"")</f>
        <v/>
      </c>
      <c r="E43" s="94" t="str">
        <f t="array" ref="E43">IFERROR(INDEX(REPORT!$A$4:$BZ$100,MATCH($A43,REPORT!$A$4:$A$100,0),MATCH(E$1,REPORT!$A$4:$BZ$4,0)),"")</f>
        <v/>
      </c>
      <c r="F43" s="94" t="str">
        <f t="array" ref="F43">IFERROR(INDEX(REPORT!$A$4:$BZ$100,MATCH($A43,REPORT!$A$4:$A$100,0),MATCH(F$1,REPORT!$A$4:$BZ$4,0)),"")</f>
        <v/>
      </c>
      <c r="G43" s="94" t="str">
        <f t="array" ref="G43">IFERROR(INDEX(REPORT!$A$4:$BZ$100,MATCH($A43,REPORT!$A$4:$A$100,0),MATCH(G$1,REPORT!$A$4:$BZ$4,0)),"")</f>
        <v/>
      </c>
      <c r="H43" s="94" t="str">
        <f t="array" ref="H43">IFERROR(INDEX(REPORT!$A$4:$BZ$100,MATCH($A43,REPORT!$A$4:$A$100,0),MATCH(H$1,REPORT!$A$4:$BZ$4,0)),"")</f>
        <v/>
      </c>
      <c r="I43" s="94" t="str">
        <f t="array" ref="I43">IFERROR(INDEX(REPORT!$A$4:$BZ$100,MATCH($A43,REPORT!$A$4:$A$100,0),MATCH(I$1,REPORT!$A$4:$BZ$4,0)),"")</f>
        <v/>
      </c>
      <c r="J43" s="94" t="str">
        <f t="array" ref="J43">IFERROR(INDEX(REPORT!$A$4:$BZ$100,MATCH($A43,REPORT!$A$4:$A$100,0),MATCH(J$1,REPORT!$A$4:$BZ$4,0)),"")</f>
        <v/>
      </c>
      <c r="K43" s="94" t="str">
        <f t="array" ref="K43">IFERROR(INDEX(REPORT!$A$4:$BZ$100,MATCH($A43,REPORT!$A$4:$A$100,0),MATCH(K$1,REPORT!$A$4:$BZ$4,0)),"")</f>
        <v/>
      </c>
      <c r="L43" s="94" t="str">
        <f t="array" ref="L43">IFERROR(INDEX(REPORT!$A$4:$BZ$100,MATCH($A43,REPORT!$A$4:$A$100,0),MATCH(L$1,REPORT!$A$4:$BZ$4,0)),"")</f>
        <v/>
      </c>
      <c r="M43" s="94" t="str">
        <f t="array" ref="M43">IFERROR(INDEX(REPORT!$A$4:$BZ$100,MATCH($A43,REPORT!$A$4:$A$100,0),MATCH(M$1,REPORT!$A$4:$BZ$4,0)),"")</f>
        <v/>
      </c>
      <c r="N43" s="94" t="str">
        <f t="array" ref="N43">IFERROR(INDEX(REPORT!$A$4:$BZ$100,MATCH($A43,REPORT!$A$4:$A$100,0),MATCH(N$1,REPORT!$A$4:$BZ$4,0)),"")</f>
        <v/>
      </c>
      <c r="O43" s="94" t="str">
        <f t="array" ref="O43">IFERROR(INDEX(REPORT!$A$4:$BZ$100,MATCH($A43,REPORT!$A$4:$A$100,0),MATCH(O$1,REPORT!$A$4:$BZ$4,0)),"")</f>
        <v/>
      </c>
      <c r="P43" s="94" t="str">
        <f t="array" ref="P43">IFERROR(INDEX(REPORT!$A$4:$BZ$100,MATCH($A43,REPORT!$A$4:$A$100,0),MATCH(P$1,REPORT!$A$4:$BZ$4,0)),"")</f>
        <v/>
      </c>
      <c r="Q43" s="94" t="str">
        <f t="array" ref="Q43">IFERROR(INDEX(REPORT!$A$4:$BZ$100,MATCH($A43,REPORT!$A$4:$A$100,0),MATCH(Q$1,REPORT!$A$4:$BZ$4,0)),"")</f>
        <v/>
      </c>
      <c r="R43" s="94" t="str">
        <f t="array" ref="R43">IFERROR(INDEX(REPORT!$A$4:$BZ$100,MATCH($A43,REPORT!$A$4:$A$100,0),MATCH(R$1,REPORT!$A$4:$BZ$4,0)),"")</f>
        <v/>
      </c>
      <c r="S43" s="94" t="str">
        <f t="array" ref="S43">IFERROR(INDEX(REPORT!$A$4:$BZ$100,MATCH($A43,REPORT!$A$4:$A$100,0),MATCH(S$1,REPORT!$A$4:$BZ$4,0)),"")</f>
        <v/>
      </c>
      <c r="T43" s="94" t="str">
        <f t="array" ref="T43">IFERROR(INDEX(REPORT!$A$4:$BZ$100,MATCH($A43,REPORT!$A$4:$A$100,0),MATCH(T$1,REPORT!$A$4:$BZ$4,0)),"")</f>
        <v/>
      </c>
      <c r="U43" s="94" t="str">
        <f t="array" ref="U43">IFERROR(INDEX(REPORT!$A$4:$BZ$100,MATCH($A43,REPORT!$A$4:$A$100,0),MATCH(U$1,REPORT!$A$4:$BZ$4,0)),"")</f>
        <v/>
      </c>
      <c r="V43" s="94" t="str">
        <f t="array" ref="V43">IFERROR(INDEX(REPORT!$A$4:$BZ$100,MATCH($A43,REPORT!$A$4:$A$100,0),MATCH(V$1,REPORT!$A$4:$BZ$4,0)),"")</f>
        <v/>
      </c>
      <c r="W43" s="94" t="str">
        <f t="array" ref="W43">IFERROR(INDEX(REPORT!$A$4:$BZ$100,MATCH($A43,REPORT!$A$4:$A$100,0),MATCH(W$1,REPORT!$A$4:$BZ$4,0)),"")</f>
        <v/>
      </c>
      <c r="X43" s="94" t="str">
        <f t="array" ref="X43">IFERROR(INDEX(REPORT!$A$4:$BZ$100,MATCH($A43,REPORT!$A$4:$A$100,0),MATCH(X$1,REPORT!$A$4:$BZ$4,0)),"")</f>
        <v/>
      </c>
      <c r="Y43" s="94" t="str">
        <f t="array" ref="Y43">IFERROR(INDEX(REPORT!$A$4:$BZ$100,MATCH($A43,REPORT!$A$4:$A$100,0),MATCH(Y$1,REPORT!$A$4:$BZ$4,0)),"")</f>
        <v/>
      </c>
      <c r="Z43" s="94" t="str">
        <f t="array" ref="Z43">IFERROR(INDEX(REPORT!$A$4:$BZ$100,MATCH($A43,REPORT!$A$4:$A$100,0),MATCH(Z$1,REPORT!$A$4:$BZ$4,0)),"")</f>
        <v/>
      </c>
      <c r="AA43" s="94" t="str">
        <f t="array" ref="AA43">IFERROR(INDEX(REPORT!$A$4:$BZ$100,MATCH($A43,REPORT!$A$4:$A$100,0),MATCH(AA$1,REPORT!$A$4:$BZ$4,0)),"")</f>
        <v/>
      </c>
      <c r="AB43" s="94" t="str">
        <f t="array" ref="AB43">IFERROR(INDEX(REPORT!$A$4:$BZ$100,MATCH($A43,REPORT!$A$4:$A$100,0),MATCH(AB$1,REPORT!$A$4:$BZ$4,0)),"")</f>
        <v/>
      </c>
      <c r="AC43" s="94" t="str">
        <f t="array" ref="AC43">IFERROR(INDEX(REPORT!$A$4:$BZ$100,MATCH($A43,REPORT!$A$4:$A$100,0),MATCH(AC$1,REPORT!$A$4:$BZ$4,0)),"")</f>
        <v/>
      </c>
      <c r="AD43" s="94" t="str">
        <f t="array" ref="AD43">IFERROR(INDEX(REPORT!$A$4:$BZ$100,MATCH($A43,REPORT!$A$4:$A$100,0),MATCH(AD$1,REPORT!$A$4:$BZ$4,0)),"")</f>
        <v/>
      </c>
      <c r="AE43" s="94" t="str">
        <f t="array" ref="AE43">IFERROR(INDEX(REPORT!$A$4:$BZ$100,MATCH($A43,REPORT!$A$4:$A$100,0),MATCH(AE$1,REPORT!$A$4:$BZ$4,0)),"")</f>
        <v/>
      </c>
      <c r="AF43" s="94" t="str">
        <f t="array" ref="AF43">IFERROR(INDEX(REPORT!$A$4:$BZ$100,MATCH($A43,REPORT!$A$4:$A$100,0),MATCH(AF$1,REPORT!$A$4:$BZ$4,0)),"")</f>
        <v/>
      </c>
      <c r="AG43" s="94" t="str">
        <f t="array" ref="AG43">IFERROR(INDEX(REPORT!$A$4:$BZ$100,MATCH($A43,REPORT!$A$4:$A$100,0),MATCH(AG$1,REPORT!$A$4:$BZ$4,0)),"")</f>
        <v/>
      </c>
      <c r="AH43" s="94" t="str">
        <f t="array" ref="AH43">IFERROR(INDEX(REPORT!$A$4:$BZ$100,MATCH($A43,REPORT!$A$4:$A$100,0),MATCH(AH$1,REPORT!$A$4:$BZ$4,0)),"")</f>
        <v/>
      </c>
      <c r="AI43" s="94" t="str">
        <f t="array" ref="AI43">IFERROR(INDEX(REPORT!$A$4:$BZ$100,MATCH($A43,REPORT!$A$4:$A$100,0),MATCH(AI$1,REPORT!$A$4:$BZ$4,0)),"")</f>
        <v/>
      </c>
      <c r="AJ43" s="94" t="str">
        <f t="array" ref="AJ43">IFERROR(INDEX(REPORT!$A$4:$BZ$100,MATCH($A43,REPORT!$A$4:$A$100,0),MATCH(AJ$1,REPORT!$A$4:$BZ$4,0)),"")</f>
        <v/>
      </c>
      <c r="AK43" s="94" t="str">
        <f t="array" ref="AK43">IFERROR(INDEX(REPORT!$A$4:$BZ$100,MATCH($A43,REPORT!$A$4:$A$100,0),MATCH(AK$1,REPORT!$A$4:$BZ$4,0)),"")</f>
        <v/>
      </c>
      <c r="AL43" s="94" t="str">
        <f t="array" ref="AL43">IFERROR(INDEX(REPORT!$A$4:$BZ$100,MATCH($A43,REPORT!$A$4:$A$100,0),MATCH(AL$1,REPORT!$A$4:$BZ$4,0)),"")</f>
        <v/>
      </c>
      <c r="AM43" s="94" t="str">
        <f t="array" ref="AM43">IFERROR(INDEX(REPORT!$A$4:$BZ$100,MATCH($A43,REPORT!$A$4:$A$100,0),MATCH(AM$1,REPORT!$A$4:$BZ$4,0)),"")</f>
        <v/>
      </c>
      <c r="AN43" s="94" t="str">
        <f t="array" ref="AN43">IFERROR(INDEX(REPORT!$A$4:$BZ$100,MATCH($A43,REPORT!$A$4:$A$100,0),MATCH(AN$1,REPORT!$A$4:$BZ$4,0)),"")</f>
        <v/>
      </c>
      <c r="AO43" s="94" t="str">
        <f t="array" ref="AO43">IFERROR(INDEX(REPORT!$A$4:$BZ$100,MATCH($A43,REPORT!$A$4:$A$100,0),MATCH(AO$1,REPORT!$A$4:$BZ$4,0)),"")</f>
        <v/>
      </c>
      <c r="AP43" s="94" t="str">
        <f t="array" ref="AP43">IFERROR(INDEX(REPORT!$A$4:$BZ$100,MATCH($A43,REPORT!$A$4:$A$100,0),MATCH(AP$1,REPORT!$A$4:$BZ$4,0)),"")</f>
        <v/>
      </c>
      <c r="AQ43" s="94" t="str">
        <f t="array" ref="AQ43">IFERROR(INDEX(REPORT!$A$4:$BZ$100,MATCH($A43,REPORT!$A$4:$A$100,0),MATCH(AQ$1,REPORT!$A$4:$BZ$4,0)),"")</f>
        <v/>
      </c>
      <c r="AR43" s="94" t="str">
        <f t="array" ref="AR43">IFERROR(INDEX(REPORT!$A$4:$BZ$100,MATCH($A43,REPORT!$A$4:$A$100,0),MATCH(AR$1,REPORT!$A$4:$BZ$4,0)),"")</f>
        <v/>
      </c>
      <c r="AS43" s="94" t="str">
        <f t="array" ref="AS43">IFERROR(INDEX(REPORT!$A$4:$BZ$100,MATCH($A43,REPORT!$A$4:$A$100,0),MATCH(AS$1,REPORT!$A$4:$BZ$4,0)),"")</f>
        <v/>
      </c>
      <c r="AT43" s="94" t="str">
        <f t="array" ref="AT43">IFERROR(INDEX(REPORT!$A$4:$BZ$100,MATCH($A43,REPORT!$A$4:$A$100,0),MATCH(AT$1,REPORT!$A$4:$BZ$4,0)),"")</f>
        <v/>
      </c>
      <c r="AU43" s="94" t="str">
        <f t="array" ref="AU43">IFERROR(INDEX(REPORT!$A$4:$BZ$100,MATCH($A43,REPORT!$A$4:$A$100,0),MATCH(AU$1,REPORT!$A$4:$BZ$4,0)),"")</f>
        <v/>
      </c>
      <c r="AV43" s="94" t="str">
        <f t="array" ref="AV43">IFERROR(INDEX(REPORT!$A$4:$BZ$100,MATCH($A43,REPORT!$A$4:$A$100,0),MATCH(AV$1,REPORT!$A$4:$BZ$4,0)),"")</f>
        <v/>
      </c>
      <c r="AW43" s="94" t="str">
        <f t="array" ref="AW43">IFERROR(INDEX(REPORT!$A$4:$BZ$100,MATCH($A43,REPORT!$A$4:$A$100,0),MATCH(AW$1,REPORT!$A$4:$BZ$4,0)),"")</f>
        <v/>
      </c>
      <c r="AX43" s="94" t="str">
        <f t="array" ref="AX43">IFERROR(INDEX(REPORT!$A$4:$BZ$100,MATCH($A43,REPORT!$A$4:$A$100,0),MATCH(AX$1,REPORT!$A$4:$BZ$4,0)),"")</f>
        <v/>
      </c>
      <c r="AY43" s="94" t="str">
        <f t="array" ref="AY43">IFERROR(INDEX(REPORT!$A$4:$BZ$100,MATCH($A43,REPORT!$A$4:$A$100,0),MATCH(AY$1,REPORT!$A$4:$BZ$4,0)),"")</f>
        <v/>
      </c>
      <c r="AZ43" s="94" t="str">
        <f t="array" ref="AZ43">IFERROR(INDEX(REPORT!$A$4:$BZ$100,MATCH($A43,REPORT!$A$4:$A$100,0),MATCH(AZ$1,REPORT!$A$4:$BZ$4,0)),"")</f>
        <v/>
      </c>
      <c r="BA43" s="94" t="str">
        <f t="array" ref="BA43">IFERROR(INDEX(REPORT!$A$4:$BZ$100,MATCH($A43,REPORT!$A$4:$A$100,0),MATCH(BA$1,REPORT!$A$4:$BZ$4,0)),"")</f>
        <v/>
      </c>
      <c r="BB43" s="94" t="str">
        <f t="array" ref="BB43">IFERROR(INDEX(REPORT!$A$4:$BZ$100,MATCH($A43,REPORT!$A$4:$A$100,0),MATCH(BB$1,REPORT!$A$4:$BZ$4,0)),"")</f>
        <v/>
      </c>
      <c r="BC43" s="94" t="str">
        <f t="array" ref="BC43">IFERROR(INDEX(REPORT!$A$4:$BZ$100,MATCH($A43,REPORT!$A$4:$A$100,0),MATCH(BC$1,REPORT!$A$4:$BZ$4,0)),"")</f>
        <v/>
      </c>
      <c r="BD43" s="94" t="str">
        <f t="array" ref="BD43">IFERROR(INDEX(REPORT!$A$4:$BZ$100,MATCH($A43,REPORT!$A$4:$A$100,0),MATCH(BD$1,REPORT!$A$4:$BZ$4,0)),"")</f>
        <v/>
      </c>
      <c r="BE43" s="94" t="str">
        <f t="array" ref="BE43">IFERROR(INDEX(REPORT!$A$4:$BZ$100,MATCH($A43,REPORT!$A$4:$A$100,0),MATCH(BE$1,REPORT!$A$4:$BZ$4,0)),"")</f>
        <v/>
      </c>
      <c r="BF43" s="94" t="str">
        <f t="array" ref="BF43">IFERROR(INDEX(REPORT!$A$4:$BZ$100,MATCH($A43,REPORT!$A$4:$A$100,0),MATCH(BF$1,REPORT!$A$4:$BZ$4,0)),"")</f>
        <v/>
      </c>
      <c r="BG43" s="94" t="str">
        <f t="array" ref="BG43">IFERROR(INDEX(REPORT!$A$4:$BZ$100,MATCH($A43,REPORT!$A$4:$A$100,0),MATCH(BG$1,REPORT!$A$4:$BZ$4,0)),"")</f>
        <v/>
      </c>
      <c r="BH43" s="9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94" t="str">
        <f>IF(LEN(REPORT!A47)&gt;2,REPORT!A47,"")</f>
        <v/>
      </c>
      <c r="B44" s="94" t="str">
        <f t="array" ref="B44">IFERROR(INDEX(REPORT!$A$4:$BZ$100,MATCH($A44,REPORT!$A$4:$A$100,0),MATCH(B$1,REPORT!$A$4:$BZ$4,0)),"")</f>
        <v/>
      </c>
      <c r="C44" s="94" t="str">
        <f t="array" ref="C44">IFERROR(INDEX(REPORT!$A$4:$BZ$100,MATCH($A44,REPORT!$A$4:$A$100,0),MATCH(C$1,REPORT!$A$4:$BZ$4,0)),"")</f>
        <v/>
      </c>
      <c r="D44" s="94" t="str">
        <f t="array" ref="D44">IFERROR(INDEX(REPORT!$A$4:$BZ$100,MATCH($A44,REPORT!$A$4:$A$100,0),MATCH(D$1,REPORT!$A$4:$BZ$4,0)),"")</f>
        <v/>
      </c>
      <c r="E44" s="94" t="str">
        <f t="array" ref="E44">IFERROR(INDEX(REPORT!$A$4:$BZ$100,MATCH($A44,REPORT!$A$4:$A$100,0),MATCH(E$1,REPORT!$A$4:$BZ$4,0)),"")</f>
        <v/>
      </c>
      <c r="F44" s="94" t="str">
        <f t="array" ref="F44">IFERROR(INDEX(REPORT!$A$4:$BZ$100,MATCH($A44,REPORT!$A$4:$A$100,0),MATCH(F$1,REPORT!$A$4:$BZ$4,0)),"")</f>
        <v/>
      </c>
      <c r="G44" s="94" t="str">
        <f t="array" ref="G44">IFERROR(INDEX(REPORT!$A$4:$BZ$100,MATCH($A44,REPORT!$A$4:$A$100,0),MATCH(G$1,REPORT!$A$4:$BZ$4,0)),"")</f>
        <v/>
      </c>
      <c r="H44" s="94" t="str">
        <f t="array" ref="H44">IFERROR(INDEX(REPORT!$A$4:$BZ$100,MATCH($A44,REPORT!$A$4:$A$100,0),MATCH(H$1,REPORT!$A$4:$BZ$4,0)),"")</f>
        <v/>
      </c>
      <c r="I44" s="94" t="str">
        <f t="array" ref="I44">IFERROR(INDEX(REPORT!$A$4:$BZ$100,MATCH($A44,REPORT!$A$4:$A$100,0),MATCH(I$1,REPORT!$A$4:$BZ$4,0)),"")</f>
        <v/>
      </c>
      <c r="J44" s="94" t="str">
        <f t="array" ref="J44">IFERROR(INDEX(REPORT!$A$4:$BZ$100,MATCH($A44,REPORT!$A$4:$A$100,0),MATCH(J$1,REPORT!$A$4:$BZ$4,0)),"")</f>
        <v/>
      </c>
      <c r="K44" s="94" t="str">
        <f t="array" ref="K44">IFERROR(INDEX(REPORT!$A$4:$BZ$100,MATCH($A44,REPORT!$A$4:$A$100,0),MATCH(K$1,REPORT!$A$4:$BZ$4,0)),"")</f>
        <v/>
      </c>
      <c r="L44" s="94" t="str">
        <f t="array" ref="L44">IFERROR(INDEX(REPORT!$A$4:$BZ$100,MATCH($A44,REPORT!$A$4:$A$100,0),MATCH(L$1,REPORT!$A$4:$BZ$4,0)),"")</f>
        <v/>
      </c>
      <c r="M44" s="94" t="str">
        <f t="array" ref="M44">IFERROR(INDEX(REPORT!$A$4:$BZ$100,MATCH($A44,REPORT!$A$4:$A$100,0),MATCH(M$1,REPORT!$A$4:$BZ$4,0)),"")</f>
        <v/>
      </c>
      <c r="N44" s="94" t="str">
        <f t="array" ref="N44">IFERROR(INDEX(REPORT!$A$4:$BZ$100,MATCH($A44,REPORT!$A$4:$A$100,0),MATCH(N$1,REPORT!$A$4:$BZ$4,0)),"")</f>
        <v/>
      </c>
      <c r="O44" s="94" t="str">
        <f t="array" ref="O44">IFERROR(INDEX(REPORT!$A$4:$BZ$100,MATCH($A44,REPORT!$A$4:$A$100,0),MATCH(O$1,REPORT!$A$4:$BZ$4,0)),"")</f>
        <v/>
      </c>
      <c r="P44" s="94" t="str">
        <f t="array" ref="P44">IFERROR(INDEX(REPORT!$A$4:$BZ$100,MATCH($A44,REPORT!$A$4:$A$100,0),MATCH(P$1,REPORT!$A$4:$BZ$4,0)),"")</f>
        <v/>
      </c>
      <c r="Q44" s="94" t="str">
        <f t="array" ref="Q44">IFERROR(INDEX(REPORT!$A$4:$BZ$100,MATCH($A44,REPORT!$A$4:$A$100,0),MATCH(Q$1,REPORT!$A$4:$BZ$4,0)),"")</f>
        <v/>
      </c>
      <c r="R44" s="94" t="str">
        <f t="array" ref="R44">IFERROR(INDEX(REPORT!$A$4:$BZ$100,MATCH($A44,REPORT!$A$4:$A$100,0),MATCH(R$1,REPORT!$A$4:$BZ$4,0)),"")</f>
        <v/>
      </c>
      <c r="S44" s="94" t="str">
        <f t="array" ref="S44">IFERROR(INDEX(REPORT!$A$4:$BZ$100,MATCH($A44,REPORT!$A$4:$A$100,0),MATCH(S$1,REPORT!$A$4:$BZ$4,0)),"")</f>
        <v/>
      </c>
      <c r="T44" s="94" t="str">
        <f t="array" ref="T44">IFERROR(INDEX(REPORT!$A$4:$BZ$100,MATCH($A44,REPORT!$A$4:$A$100,0),MATCH(T$1,REPORT!$A$4:$BZ$4,0)),"")</f>
        <v/>
      </c>
      <c r="U44" s="94" t="str">
        <f t="array" ref="U44">IFERROR(INDEX(REPORT!$A$4:$BZ$100,MATCH($A44,REPORT!$A$4:$A$100,0),MATCH(U$1,REPORT!$A$4:$BZ$4,0)),"")</f>
        <v/>
      </c>
      <c r="V44" s="94" t="str">
        <f t="array" ref="V44">IFERROR(INDEX(REPORT!$A$4:$BZ$100,MATCH($A44,REPORT!$A$4:$A$100,0),MATCH(V$1,REPORT!$A$4:$BZ$4,0)),"")</f>
        <v/>
      </c>
      <c r="W44" s="94" t="str">
        <f t="array" ref="W44">IFERROR(INDEX(REPORT!$A$4:$BZ$100,MATCH($A44,REPORT!$A$4:$A$100,0),MATCH(W$1,REPORT!$A$4:$BZ$4,0)),"")</f>
        <v/>
      </c>
      <c r="X44" s="94" t="str">
        <f t="array" ref="X44">IFERROR(INDEX(REPORT!$A$4:$BZ$100,MATCH($A44,REPORT!$A$4:$A$100,0),MATCH(X$1,REPORT!$A$4:$BZ$4,0)),"")</f>
        <v/>
      </c>
      <c r="Y44" s="94" t="str">
        <f t="array" ref="Y44">IFERROR(INDEX(REPORT!$A$4:$BZ$100,MATCH($A44,REPORT!$A$4:$A$100,0),MATCH(Y$1,REPORT!$A$4:$BZ$4,0)),"")</f>
        <v/>
      </c>
      <c r="Z44" s="94" t="str">
        <f t="array" ref="Z44">IFERROR(INDEX(REPORT!$A$4:$BZ$100,MATCH($A44,REPORT!$A$4:$A$100,0),MATCH(Z$1,REPORT!$A$4:$BZ$4,0)),"")</f>
        <v/>
      </c>
      <c r="AA44" s="94" t="str">
        <f t="array" ref="AA44">IFERROR(INDEX(REPORT!$A$4:$BZ$100,MATCH($A44,REPORT!$A$4:$A$100,0),MATCH(AA$1,REPORT!$A$4:$BZ$4,0)),"")</f>
        <v/>
      </c>
      <c r="AB44" s="94" t="str">
        <f t="array" ref="AB44">IFERROR(INDEX(REPORT!$A$4:$BZ$100,MATCH($A44,REPORT!$A$4:$A$100,0),MATCH(AB$1,REPORT!$A$4:$BZ$4,0)),"")</f>
        <v/>
      </c>
      <c r="AC44" s="94" t="str">
        <f t="array" ref="AC44">IFERROR(INDEX(REPORT!$A$4:$BZ$100,MATCH($A44,REPORT!$A$4:$A$100,0),MATCH(AC$1,REPORT!$A$4:$BZ$4,0)),"")</f>
        <v/>
      </c>
      <c r="AD44" s="94" t="str">
        <f t="array" ref="AD44">IFERROR(INDEX(REPORT!$A$4:$BZ$100,MATCH($A44,REPORT!$A$4:$A$100,0),MATCH(AD$1,REPORT!$A$4:$BZ$4,0)),"")</f>
        <v/>
      </c>
      <c r="AE44" s="94" t="str">
        <f t="array" ref="AE44">IFERROR(INDEX(REPORT!$A$4:$BZ$100,MATCH($A44,REPORT!$A$4:$A$100,0),MATCH(AE$1,REPORT!$A$4:$BZ$4,0)),"")</f>
        <v/>
      </c>
      <c r="AF44" s="94" t="str">
        <f t="array" ref="AF44">IFERROR(INDEX(REPORT!$A$4:$BZ$100,MATCH($A44,REPORT!$A$4:$A$100,0),MATCH(AF$1,REPORT!$A$4:$BZ$4,0)),"")</f>
        <v/>
      </c>
      <c r="AG44" s="94" t="str">
        <f t="array" ref="AG44">IFERROR(INDEX(REPORT!$A$4:$BZ$100,MATCH($A44,REPORT!$A$4:$A$100,0),MATCH(AG$1,REPORT!$A$4:$BZ$4,0)),"")</f>
        <v/>
      </c>
      <c r="AH44" s="94" t="str">
        <f t="array" ref="AH44">IFERROR(INDEX(REPORT!$A$4:$BZ$100,MATCH($A44,REPORT!$A$4:$A$100,0),MATCH(AH$1,REPORT!$A$4:$BZ$4,0)),"")</f>
        <v/>
      </c>
      <c r="AI44" s="94" t="str">
        <f t="array" ref="AI44">IFERROR(INDEX(REPORT!$A$4:$BZ$100,MATCH($A44,REPORT!$A$4:$A$100,0),MATCH(AI$1,REPORT!$A$4:$BZ$4,0)),"")</f>
        <v/>
      </c>
      <c r="AJ44" s="94" t="str">
        <f t="array" ref="AJ44">IFERROR(INDEX(REPORT!$A$4:$BZ$100,MATCH($A44,REPORT!$A$4:$A$100,0),MATCH(AJ$1,REPORT!$A$4:$BZ$4,0)),"")</f>
        <v/>
      </c>
      <c r="AK44" s="94" t="str">
        <f t="array" ref="AK44">IFERROR(INDEX(REPORT!$A$4:$BZ$100,MATCH($A44,REPORT!$A$4:$A$100,0),MATCH(AK$1,REPORT!$A$4:$BZ$4,0)),"")</f>
        <v/>
      </c>
      <c r="AL44" s="94" t="str">
        <f t="array" ref="AL44">IFERROR(INDEX(REPORT!$A$4:$BZ$100,MATCH($A44,REPORT!$A$4:$A$100,0),MATCH(AL$1,REPORT!$A$4:$BZ$4,0)),"")</f>
        <v/>
      </c>
      <c r="AM44" s="94" t="str">
        <f t="array" ref="AM44">IFERROR(INDEX(REPORT!$A$4:$BZ$100,MATCH($A44,REPORT!$A$4:$A$100,0),MATCH(AM$1,REPORT!$A$4:$BZ$4,0)),"")</f>
        <v/>
      </c>
      <c r="AN44" s="94" t="str">
        <f t="array" ref="AN44">IFERROR(INDEX(REPORT!$A$4:$BZ$100,MATCH($A44,REPORT!$A$4:$A$100,0),MATCH(AN$1,REPORT!$A$4:$BZ$4,0)),"")</f>
        <v/>
      </c>
      <c r="AO44" s="94" t="str">
        <f t="array" ref="AO44">IFERROR(INDEX(REPORT!$A$4:$BZ$100,MATCH($A44,REPORT!$A$4:$A$100,0),MATCH(AO$1,REPORT!$A$4:$BZ$4,0)),"")</f>
        <v/>
      </c>
      <c r="AP44" s="94" t="str">
        <f t="array" ref="AP44">IFERROR(INDEX(REPORT!$A$4:$BZ$100,MATCH($A44,REPORT!$A$4:$A$100,0),MATCH(AP$1,REPORT!$A$4:$BZ$4,0)),"")</f>
        <v/>
      </c>
      <c r="AQ44" s="94" t="str">
        <f t="array" ref="AQ44">IFERROR(INDEX(REPORT!$A$4:$BZ$100,MATCH($A44,REPORT!$A$4:$A$100,0),MATCH(AQ$1,REPORT!$A$4:$BZ$4,0)),"")</f>
        <v/>
      </c>
      <c r="AR44" s="94" t="str">
        <f t="array" ref="AR44">IFERROR(INDEX(REPORT!$A$4:$BZ$100,MATCH($A44,REPORT!$A$4:$A$100,0),MATCH(AR$1,REPORT!$A$4:$BZ$4,0)),"")</f>
        <v/>
      </c>
      <c r="AS44" s="94" t="str">
        <f t="array" ref="AS44">IFERROR(INDEX(REPORT!$A$4:$BZ$100,MATCH($A44,REPORT!$A$4:$A$100,0),MATCH(AS$1,REPORT!$A$4:$BZ$4,0)),"")</f>
        <v/>
      </c>
      <c r="AT44" s="94" t="str">
        <f t="array" ref="AT44">IFERROR(INDEX(REPORT!$A$4:$BZ$100,MATCH($A44,REPORT!$A$4:$A$100,0),MATCH(AT$1,REPORT!$A$4:$BZ$4,0)),"")</f>
        <v/>
      </c>
      <c r="AU44" s="94" t="str">
        <f t="array" ref="AU44">IFERROR(INDEX(REPORT!$A$4:$BZ$100,MATCH($A44,REPORT!$A$4:$A$100,0),MATCH(AU$1,REPORT!$A$4:$BZ$4,0)),"")</f>
        <v/>
      </c>
      <c r="AV44" s="94" t="str">
        <f t="array" ref="AV44">IFERROR(INDEX(REPORT!$A$4:$BZ$100,MATCH($A44,REPORT!$A$4:$A$100,0),MATCH(AV$1,REPORT!$A$4:$BZ$4,0)),"")</f>
        <v/>
      </c>
      <c r="AW44" s="94" t="str">
        <f t="array" ref="AW44">IFERROR(INDEX(REPORT!$A$4:$BZ$100,MATCH($A44,REPORT!$A$4:$A$100,0),MATCH(AW$1,REPORT!$A$4:$BZ$4,0)),"")</f>
        <v/>
      </c>
      <c r="AX44" s="94" t="str">
        <f t="array" ref="AX44">IFERROR(INDEX(REPORT!$A$4:$BZ$100,MATCH($A44,REPORT!$A$4:$A$100,0),MATCH(AX$1,REPORT!$A$4:$BZ$4,0)),"")</f>
        <v/>
      </c>
      <c r="AY44" s="94" t="str">
        <f t="array" ref="AY44">IFERROR(INDEX(REPORT!$A$4:$BZ$100,MATCH($A44,REPORT!$A$4:$A$100,0),MATCH(AY$1,REPORT!$A$4:$BZ$4,0)),"")</f>
        <v/>
      </c>
      <c r="AZ44" s="94" t="str">
        <f t="array" ref="AZ44">IFERROR(INDEX(REPORT!$A$4:$BZ$100,MATCH($A44,REPORT!$A$4:$A$100,0),MATCH(AZ$1,REPORT!$A$4:$BZ$4,0)),"")</f>
        <v/>
      </c>
      <c r="BA44" s="94" t="str">
        <f t="array" ref="BA44">IFERROR(INDEX(REPORT!$A$4:$BZ$100,MATCH($A44,REPORT!$A$4:$A$100,0),MATCH(BA$1,REPORT!$A$4:$BZ$4,0)),"")</f>
        <v/>
      </c>
      <c r="BB44" s="94" t="str">
        <f t="array" ref="BB44">IFERROR(INDEX(REPORT!$A$4:$BZ$100,MATCH($A44,REPORT!$A$4:$A$100,0),MATCH(BB$1,REPORT!$A$4:$BZ$4,0)),"")</f>
        <v/>
      </c>
      <c r="BC44" s="94" t="str">
        <f t="array" ref="BC44">IFERROR(INDEX(REPORT!$A$4:$BZ$100,MATCH($A44,REPORT!$A$4:$A$100,0),MATCH(BC$1,REPORT!$A$4:$BZ$4,0)),"")</f>
        <v/>
      </c>
      <c r="BD44" s="94" t="str">
        <f t="array" ref="BD44">IFERROR(INDEX(REPORT!$A$4:$BZ$100,MATCH($A44,REPORT!$A$4:$A$100,0),MATCH(BD$1,REPORT!$A$4:$BZ$4,0)),"")</f>
        <v/>
      </c>
      <c r="BE44" s="94" t="str">
        <f t="array" ref="BE44">IFERROR(INDEX(REPORT!$A$4:$BZ$100,MATCH($A44,REPORT!$A$4:$A$100,0),MATCH(BE$1,REPORT!$A$4:$BZ$4,0)),"")</f>
        <v/>
      </c>
      <c r="BF44" s="94" t="str">
        <f t="array" ref="BF44">IFERROR(INDEX(REPORT!$A$4:$BZ$100,MATCH($A44,REPORT!$A$4:$A$100,0),MATCH(BF$1,REPORT!$A$4:$BZ$4,0)),"")</f>
        <v/>
      </c>
      <c r="BG44" s="94" t="str">
        <f t="array" ref="BG44">IFERROR(INDEX(REPORT!$A$4:$BZ$100,MATCH($A44,REPORT!$A$4:$A$100,0),MATCH(BG$1,REPORT!$A$4:$BZ$4,0)),"")</f>
        <v/>
      </c>
      <c r="BH44" s="9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94" t="str">
        <f>IF(LEN(REPORT!A48)&gt;2,REPORT!A48,"")</f>
        <v/>
      </c>
      <c r="B45" s="94" t="str">
        <f t="array" ref="B45">IFERROR(INDEX(REPORT!$A$4:$BZ$100,MATCH($A45,REPORT!$A$4:$A$100,0),MATCH(B$1,REPORT!$A$4:$BZ$4,0)),"")</f>
        <v/>
      </c>
      <c r="C45" s="94" t="str">
        <f t="array" ref="C45">IFERROR(INDEX(REPORT!$A$4:$BZ$100,MATCH($A45,REPORT!$A$4:$A$100,0),MATCH(C$1,REPORT!$A$4:$BZ$4,0)),"")</f>
        <v/>
      </c>
      <c r="D45" s="94" t="str">
        <f t="array" ref="D45">IFERROR(INDEX(REPORT!$A$4:$BZ$100,MATCH($A45,REPORT!$A$4:$A$100,0),MATCH(D$1,REPORT!$A$4:$BZ$4,0)),"")</f>
        <v/>
      </c>
      <c r="E45" s="94" t="str">
        <f t="array" ref="E45">IFERROR(INDEX(REPORT!$A$4:$BZ$100,MATCH($A45,REPORT!$A$4:$A$100,0),MATCH(E$1,REPORT!$A$4:$BZ$4,0)),"")</f>
        <v/>
      </c>
      <c r="F45" s="94" t="str">
        <f t="array" ref="F45">IFERROR(INDEX(REPORT!$A$4:$BZ$100,MATCH($A45,REPORT!$A$4:$A$100,0),MATCH(F$1,REPORT!$A$4:$BZ$4,0)),"")</f>
        <v/>
      </c>
      <c r="G45" s="94" t="str">
        <f t="array" ref="G45">IFERROR(INDEX(REPORT!$A$4:$BZ$100,MATCH($A45,REPORT!$A$4:$A$100,0),MATCH(G$1,REPORT!$A$4:$BZ$4,0)),"")</f>
        <v/>
      </c>
      <c r="H45" s="94" t="str">
        <f t="array" ref="H45">IFERROR(INDEX(REPORT!$A$4:$BZ$100,MATCH($A45,REPORT!$A$4:$A$100,0),MATCH(H$1,REPORT!$A$4:$BZ$4,0)),"")</f>
        <v/>
      </c>
      <c r="I45" s="94" t="str">
        <f t="array" ref="I45">IFERROR(INDEX(REPORT!$A$4:$BZ$100,MATCH($A45,REPORT!$A$4:$A$100,0),MATCH(I$1,REPORT!$A$4:$BZ$4,0)),"")</f>
        <v/>
      </c>
      <c r="J45" s="94" t="str">
        <f t="array" ref="J45">IFERROR(INDEX(REPORT!$A$4:$BZ$100,MATCH($A45,REPORT!$A$4:$A$100,0),MATCH(J$1,REPORT!$A$4:$BZ$4,0)),"")</f>
        <v/>
      </c>
      <c r="K45" s="94" t="str">
        <f t="array" ref="K45">IFERROR(INDEX(REPORT!$A$4:$BZ$100,MATCH($A45,REPORT!$A$4:$A$100,0),MATCH(K$1,REPORT!$A$4:$BZ$4,0)),"")</f>
        <v/>
      </c>
      <c r="L45" s="94" t="str">
        <f t="array" ref="L45">IFERROR(INDEX(REPORT!$A$4:$BZ$100,MATCH($A45,REPORT!$A$4:$A$100,0),MATCH(L$1,REPORT!$A$4:$BZ$4,0)),"")</f>
        <v/>
      </c>
      <c r="M45" s="94" t="str">
        <f t="array" ref="M45">IFERROR(INDEX(REPORT!$A$4:$BZ$100,MATCH($A45,REPORT!$A$4:$A$100,0),MATCH(M$1,REPORT!$A$4:$BZ$4,0)),"")</f>
        <v/>
      </c>
      <c r="N45" s="94" t="str">
        <f t="array" ref="N45">IFERROR(INDEX(REPORT!$A$4:$BZ$100,MATCH($A45,REPORT!$A$4:$A$100,0),MATCH(N$1,REPORT!$A$4:$BZ$4,0)),"")</f>
        <v/>
      </c>
      <c r="O45" s="94" t="str">
        <f t="array" ref="O45">IFERROR(INDEX(REPORT!$A$4:$BZ$100,MATCH($A45,REPORT!$A$4:$A$100,0),MATCH(O$1,REPORT!$A$4:$BZ$4,0)),"")</f>
        <v/>
      </c>
      <c r="P45" s="94" t="str">
        <f t="array" ref="P45">IFERROR(INDEX(REPORT!$A$4:$BZ$100,MATCH($A45,REPORT!$A$4:$A$100,0),MATCH(P$1,REPORT!$A$4:$BZ$4,0)),"")</f>
        <v/>
      </c>
      <c r="Q45" s="94" t="str">
        <f t="array" ref="Q45">IFERROR(INDEX(REPORT!$A$4:$BZ$100,MATCH($A45,REPORT!$A$4:$A$100,0),MATCH(Q$1,REPORT!$A$4:$BZ$4,0)),"")</f>
        <v/>
      </c>
      <c r="R45" s="94" t="str">
        <f t="array" ref="R45">IFERROR(INDEX(REPORT!$A$4:$BZ$100,MATCH($A45,REPORT!$A$4:$A$100,0),MATCH(R$1,REPORT!$A$4:$BZ$4,0)),"")</f>
        <v/>
      </c>
      <c r="S45" s="94" t="str">
        <f t="array" ref="S45">IFERROR(INDEX(REPORT!$A$4:$BZ$100,MATCH($A45,REPORT!$A$4:$A$100,0),MATCH(S$1,REPORT!$A$4:$BZ$4,0)),"")</f>
        <v/>
      </c>
      <c r="T45" s="94" t="str">
        <f t="array" ref="T45">IFERROR(INDEX(REPORT!$A$4:$BZ$100,MATCH($A45,REPORT!$A$4:$A$100,0),MATCH(T$1,REPORT!$A$4:$BZ$4,0)),"")</f>
        <v/>
      </c>
      <c r="U45" s="94" t="str">
        <f t="array" ref="U45">IFERROR(INDEX(REPORT!$A$4:$BZ$100,MATCH($A45,REPORT!$A$4:$A$100,0),MATCH(U$1,REPORT!$A$4:$BZ$4,0)),"")</f>
        <v/>
      </c>
      <c r="V45" s="94" t="str">
        <f t="array" ref="V45">IFERROR(INDEX(REPORT!$A$4:$BZ$100,MATCH($A45,REPORT!$A$4:$A$100,0),MATCH(V$1,REPORT!$A$4:$BZ$4,0)),"")</f>
        <v/>
      </c>
      <c r="W45" s="94" t="str">
        <f t="array" ref="W45">IFERROR(INDEX(REPORT!$A$4:$BZ$100,MATCH($A45,REPORT!$A$4:$A$100,0),MATCH(W$1,REPORT!$A$4:$BZ$4,0)),"")</f>
        <v/>
      </c>
      <c r="X45" s="94" t="str">
        <f t="array" ref="X45">IFERROR(INDEX(REPORT!$A$4:$BZ$100,MATCH($A45,REPORT!$A$4:$A$100,0),MATCH(X$1,REPORT!$A$4:$BZ$4,0)),"")</f>
        <v/>
      </c>
      <c r="Y45" s="94" t="str">
        <f t="array" ref="Y45">IFERROR(INDEX(REPORT!$A$4:$BZ$100,MATCH($A45,REPORT!$A$4:$A$100,0),MATCH(Y$1,REPORT!$A$4:$BZ$4,0)),"")</f>
        <v/>
      </c>
      <c r="Z45" s="94" t="str">
        <f t="array" ref="Z45">IFERROR(INDEX(REPORT!$A$4:$BZ$100,MATCH($A45,REPORT!$A$4:$A$100,0),MATCH(Z$1,REPORT!$A$4:$BZ$4,0)),"")</f>
        <v/>
      </c>
      <c r="AA45" s="94" t="str">
        <f t="array" ref="AA45">IFERROR(INDEX(REPORT!$A$4:$BZ$100,MATCH($A45,REPORT!$A$4:$A$100,0),MATCH(AA$1,REPORT!$A$4:$BZ$4,0)),"")</f>
        <v/>
      </c>
      <c r="AB45" s="94" t="str">
        <f t="array" ref="AB45">IFERROR(INDEX(REPORT!$A$4:$BZ$100,MATCH($A45,REPORT!$A$4:$A$100,0),MATCH(AB$1,REPORT!$A$4:$BZ$4,0)),"")</f>
        <v/>
      </c>
      <c r="AC45" s="94" t="str">
        <f t="array" ref="AC45">IFERROR(INDEX(REPORT!$A$4:$BZ$100,MATCH($A45,REPORT!$A$4:$A$100,0),MATCH(AC$1,REPORT!$A$4:$BZ$4,0)),"")</f>
        <v/>
      </c>
      <c r="AD45" s="94" t="str">
        <f t="array" ref="AD45">IFERROR(INDEX(REPORT!$A$4:$BZ$100,MATCH($A45,REPORT!$A$4:$A$100,0),MATCH(AD$1,REPORT!$A$4:$BZ$4,0)),"")</f>
        <v/>
      </c>
      <c r="AE45" s="94" t="str">
        <f t="array" ref="AE45">IFERROR(INDEX(REPORT!$A$4:$BZ$100,MATCH($A45,REPORT!$A$4:$A$100,0),MATCH(AE$1,REPORT!$A$4:$BZ$4,0)),"")</f>
        <v/>
      </c>
      <c r="AF45" s="94" t="str">
        <f t="array" ref="AF45">IFERROR(INDEX(REPORT!$A$4:$BZ$100,MATCH($A45,REPORT!$A$4:$A$100,0),MATCH(AF$1,REPORT!$A$4:$BZ$4,0)),"")</f>
        <v/>
      </c>
      <c r="AG45" s="94" t="str">
        <f t="array" ref="AG45">IFERROR(INDEX(REPORT!$A$4:$BZ$100,MATCH($A45,REPORT!$A$4:$A$100,0),MATCH(AG$1,REPORT!$A$4:$BZ$4,0)),"")</f>
        <v/>
      </c>
      <c r="AH45" s="94" t="str">
        <f t="array" ref="AH45">IFERROR(INDEX(REPORT!$A$4:$BZ$100,MATCH($A45,REPORT!$A$4:$A$100,0),MATCH(AH$1,REPORT!$A$4:$BZ$4,0)),"")</f>
        <v/>
      </c>
      <c r="AI45" s="94" t="str">
        <f t="array" ref="AI45">IFERROR(INDEX(REPORT!$A$4:$BZ$100,MATCH($A45,REPORT!$A$4:$A$100,0),MATCH(AI$1,REPORT!$A$4:$BZ$4,0)),"")</f>
        <v/>
      </c>
      <c r="AJ45" s="94" t="str">
        <f t="array" ref="AJ45">IFERROR(INDEX(REPORT!$A$4:$BZ$100,MATCH($A45,REPORT!$A$4:$A$100,0),MATCH(AJ$1,REPORT!$A$4:$BZ$4,0)),"")</f>
        <v/>
      </c>
      <c r="AK45" s="94" t="str">
        <f t="array" ref="AK45">IFERROR(INDEX(REPORT!$A$4:$BZ$100,MATCH($A45,REPORT!$A$4:$A$100,0),MATCH(AK$1,REPORT!$A$4:$BZ$4,0)),"")</f>
        <v/>
      </c>
      <c r="AL45" s="94" t="str">
        <f t="array" ref="AL45">IFERROR(INDEX(REPORT!$A$4:$BZ$100,MATCH($A45,REPORT!$A$4:$A$100,0),MATCH(AL$1,REPORT!$A$4:$BZ$4,0)),"")</f>
        <v/>
      </c>
      <c r="AM45" s="94" t="str">
        <f t="array" ref="AM45">IFERROR(INDEX(REPORT!$A$4:$BZ$100,MATCH($A45,REPORT!$A$4:$A$100,0),MATCH(AM$1,REPORT!$A$4:$BZ$4,0)),"")</f>
        <v/>
      </c>
      <c r="AN45" s="94" t="str">
        <f t="array" ref="AN45">IFERROR(INDEX(REPORT!$A$4:$BZ$100,MATCH($A45,REPORT!$A$4:$A$100,0),MATCH(AN$1,REPORT!$A$4:$BZ$4,0)),"")</f>
        <v/>
      </c>
      <c r="AO45" s="94" t="str">
        <f t="array" ref="AO45">IFERROR(INDEX(REPORT!$A$4:$BZ$100,MATCH($A45,REPORT!$A$4:$A$100,0),MATCH(AO$1,REPORT!$A$4:$BZ$4,0)),"")</f>
        <v/>
      </c>
      <c r="AP45" s="94" t="str">
        <f t="array" ref="AP45">IFERROR(INDEX(REPORT!$A$4:$BZ$100,MATCH($A45,REPORT!$A$4:$A$100,0),MATCH(AP$1,REPORT!$A$4:$BZ$4,0)),"")</f>
        <v/>
      </c>
      <c r="AQ45" s="94" t="str">
        <f t="array" ref="AQ45">IFERROR(INDEX(REPORT!$A$4:$BZ$100,MATCH($A45,REPORT!$A$4:$A$100,0),MATCH(AQ$1,REPORT!$A$4:$BZ$4,0)),"")</f>
        <v/>
      </c>
      <c r="AR45" s="94" t="str">
        <f t="array" ref="AR45">IFERROR(INDEX(REPORT!$A$4:$BZ$100,MATCH($A45,REPORT!$A$4:$A$100,0),MATCH(AR$1,REPORT!$A$4:$BZ$4,0)),"")</f>
        <v/>
      </c>
      <c r="AS45" s="94" t="str">
        <f t="array" ref="AS45">IFERROR(INDEX(REPORT!$A$4:$BZ$100,MATCH($A45,REPORT!$A$4:$A$100,0),MATCH(AS$1,REPORT!$A$4:$BZ$4,0)),"")</f>
        <v/>
      </c>
      <c r="AT45" s="94" t="str">
        <f t="array" ref="AT45">IFERROR(INDEX(REPORT!$A$4:$BZ$100,MATCH($A45,REPORT!$A$4:$A$100,0),MATCH(AT$1,REPORT!$A$4:$BZ$4,0)),"")</f>
        <v/>
      </c>
      <c r="AU45" s="94" t="str">
        <f t="array" ref="AU45">IFERROR(INDEX(REPORT!$A$4:$BZ$100,MATCH($A45,REPORT!$A$4:$A$100,0),MATCH(AU$1,REPORT!$A$4:$BZ$4,0)),"")</f>
        <v/>
      </c>
      <c r="AV45" s="94" t="str">
        <f t="array" ref="AV45">IFERROR(INDEX(REPORT!$A$4:$BZ$100,MATCH($A45,REPORT!$A$4:$A$100,0),MATCH(AV$1,REPORT!$A$4:$BZ$4,0)),"")</f>
        <v/>
      </c>
      <c r="AW45" s="94" t="str">
        <f t="array" ref="AW45">IFERROR(INDEX(REPORT!$A$4:$BZ$100,MATCH($A45,REPORT!$A$4:$A$100,0),MATCH(AW$1,REPORT!$A$4:$BZ$4,0)),"")</f>
        <v/>
      </c>
      <c r="AX45" s="94" t="str">
        <f t="array" ref="AX45">IFERROR(INDEX(REPORT!$A$4:$BZ$100,MATCH($A45,REPORT!$A$4:$A$100,0),MATCH(AX$1,REPORT!$A$4:$BZ$4,0)),"")</f>
        <v/>
      </c>
      <c r="AY45" s="94" t="str">
        <f t="array" ref="AY45">IFERROR(INDEX(REPORT!$A$4:$BZ$100,MATCH($A45,REPORT!$A$4:$A$100,0),MATCH(AY$1,REPORT!$A$4:$BZ$4,0)),"")</f>
        <v/>
      </c>
      <c r="AZ45" s="94" t="str">
        <f t="array" ref="AZ45">IFERROR(INDEX(REPORT!$A$4:$BZ$100,MATCH($A45,REPORT!$A$4:$A$100,0),MATCH(AZ$1,REPORT!$A$4:$BZ$4,0)),"")</f>
        <v/>
      </c>
      <c r="BA45" s="94" t="str">
        <f t="array" ref="BA45">IFERROR(INDEX(REPORT!$A$4:$BZ$100,MATCH($A45,REPORT!$A$4:$A$100,0),MATCH(BA$1,REPORT!$A$4:$BZ$4,0)),"")</f>
        <v/>
      </c>
      <c r="BB45" s="94" t="str">
        <f t="array" ref="BB45">IFERROR(INDEX(REPORT!$A$4:$BZ$100,MATCH($A45,REPORT!$A$4:$A$100,0),MATCH(BB$1,REPORT!$A$4:$BZ$4,0)),"")</f>
        <v/>
      </c>
      <c r="BC45" s="94" t="str">
        <f t="array" ref="BC45">IFERROR(INDEX(REPORT!$A$4:$BZ$100,MATCH($A45,REPORT!$A$4:$A$100,0),MATCH(BC$1,REPORT!$A$4:$BZ$4,0)),"")</f>
        <v/>
      </c>
      <c r="BD45" s="94" t="str">
        <f t="array" ref="BD45">IFERROR(INDEX(REPORT!$A$4:$BZ$100,MATCH($A45,REPORT!$A$4:$A$100,0),MATCH(BD$1,REPORT!$A$4:$BZ$4,0)),"")</f>
        <v/>
      </c>
      <c r="BE45" s="94" t="str">
        <f t="array" ref="BE45">IFERROR(INDEX(REPORT!$A$4:$BZ$100,MATCH($A45,REPORT!$A$4:$A$100,0),MATCH(BE$1,REPORT!$A$4:$BZ$4,0)),"")</f>
        <v/>
      </c>
      <c r="BF45" s="94" t="str">
        <f t="array" ref="BF45">IFERROR(INDEX(REPORT!$A$4:$BZ$100,MATCH($A45,REPORT!$A$4:$A$100,0),MATCH(BF$1,REPORT!$A$4:$BZ$4,0)),"")</f>
        <v/>
      </c>
      <c r="BG45" s="94" t="str">
        <f t="array" ref="BG45">IFERROR(INDEX(REPORT!$A$4:$BZ$100,MATCH($A45,REPORT!$A$4:$A$100,0),MATCH(BG$1,REPORT!$A$4:$BZ$4,0)),"")</f>
        <v/>
      </c>
      <c r="BH45" s="9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94" t="str">
        <f>IF(LEN(REPORT!A49)&gt;2,REPORT!A49,"")</f>
        <v/>
      </c>
      <c r="B46" s="94" t="str">
        <f t="array" ref="B46">IFERROR(INDEX(REPORT!$A$4:$BZ$100,MATCH($A46,REPORT!$A$4:$A$100,0),MATCH(B$1,REPORT!$A$4:$BZ$4,0)),"")</f>
        <v/>
      </c>
      <c r="C46" s="94" t="str">
        <f t="array" ref="C46">IFERROR(INDEX(REPORT!$A$4:$BZ$100,MATCH($A46,REPORT!$A$4:$A$100,0),MATCH(C$1,REPORT!$A$4:$BZ$4,0)),"")</f>
        <v/>
      </c>
      <c r="D46" s="94" t="str">
        <f t="array" ref="D46">IFERROR(INDEX(REPORT!$A$4:$BZ$100,MATCH($A46,REPORT!$A$4:$A$100,0),MATCH(D$1,REPORT!$A$4:$BZ$4,0)),"")</f>
        <v/>
      </c>
      <c r="E46" s="94" t="str">
        <f t="array" ref="E46">IFERROR(INDEX(REPORT!$A$4:$BZ$100,MATCH($A46,REPORT!$A$4:$A$100,0),MATCH(E$1,REPORT!$A$4:$BZ$4,0)),"")</f>
        <v/>
      </c>
      <c r="F46" s="94" t="str">
        <f t="array" ref="F46">IFERROR(INDEX(REPORT!$A$4:$BZ$100,MATCH($A46,REPORT!$A$4:$A$100,0),MATCH(F$1,REPORT!$A$4:$BZ$4,0)),"")</f>
        <v/>
      </c>
      <c r="G46" s="94" t="str">
        <f t="array" ref="G46">IFERROR(INDEX(REPORT!$A$4:$BZ$100,MATCH($A46,REPORT!$A$4:$A$100,0),MATCH(G$1,REPORT!$A$4:$BZ$4,0)),"")</f>
        <v/>
      </c>
      <c r="H46" s="94" t="str">
        <f t="array" ref="H46">IFERROR(INDEX(REPORT!$A$4:$BZ$100,MATCH($A46,REPORT!$A$4:$A$100,0),MATCH(H$1,REPORT!$A$4:$BZ$4,0)),"")</f>
        <v/>
      </c>
      <c r="I46" s="94" t="str">
        <f t="array" ref="I46">IFERROR(INDEX(REPORT!$A$4:$BZ$100,MATCH($A46,REPORT!$A$4:$A$100,0),MATCH(I$1,REPORT!$A$4:$BZ$4,0)),"")</f>
        <v/>
      </c>
      <c r="J46" s="94" t="str">
        <f t="array" ref="J46">IFERROR(INDEX(REPORT!$A$4:$BZ$100,MATCH($A46,REPORT!$A$4:$A$100,0),MATCH(J$1,REPORT!$A$4:$BZ$4,0)),"")</f>
        <v/>
      </c>
      <c r="K46" s="94" t="str">
        <f t="array" ref="K46">IFERROR(INDEX(REPORT!$A$4:$BZ$100,MATCH($A46,REPORT!$A$4:$A$100,0),MATCH(K$1,REPORT!$A$4:$BZ$4,0)),"")</f>
        <v/>
      </c>
      <c r="L46" s="94" t="str">
        <f t="array" ref="L46">IFERROR(INDEX(REPORT!$A$4:$BZ$100,MATCH($A46,REPORT!$A$4:$A$100,0),MATCH(L$1,REPORT!$A$4:$BZ$4,0)),"")</f>
        <v/>
      </c>
      <c r="M46" s="94" t="str">
        <f t="array" ref="M46">IFERROR(INDEX(REPORT!$A$4:$BZ$100,MATCH($A46,REPORT!$A$4:$A$100,0),MATCH(M$1,REPORT!$A$4:$BZ$4,0)),"")</f>
        <v/>
      </c>
      <c r="N46" s="94" t="str">
        <f t="array" ref="N46">IFERROR(INDEX(REPORT!$A$4:$BZ$100,MATCH($A46,REPORT!$A$4:$A$100,0),MATCH(N$1,REPORT!$A$4:$BZ$4,0)),"")</f>
        <v/>
      </c>
      <c r="O46" s="94" t="str">
        <f t="array" ref="O46">IFERROR(INDEX(REPORT!$A$4:$BZ$100,MATCH($A46,REPORT!$A$4:$A$100,0),MATCH(O$1,REPORT!$A$4:$BZ$4,0)),"")</f>
        <v/>
      </c>
      <c r="P46" s="94" t="str">
        <f t="array" ref="P46">IFERROR(INDEX(REPORT!$A$4:$BZ$100,MATCH($A46,REPORT!$A$4:$A$100,0),MATCH(P$1,REPORT!$A$4:$BZ$4,0)),"")</f>
        <v/>
      </c>
      <c r="Q46" s="94" t="str">
        <f t="array" ref="Q46">IFERROR(INDEX(REPORT!$A$4:$BZ$100,MATCH($A46,REPORT!$A$4:$A$100,0),MATCH(Q$1,REPORT!$A$4:$BZ$4,0)),"")</f>
        <v/>
      </c>
      <c r="R46" s="94" t="str">
        <f t="array" ref="R46">IFERROR(INDEX(REPORT!$A$4:$BZ$100,MATCH($A46,REPORT!$A$4:$A$100,0),MATCH(R$1,REPORT!$A$4:$BZ$4,0)),"")</f>
        <v/>
      </c>
      <c r="S46" s="94" t="str">
        <f t="array" ref="S46">IFERROR(INDEX(REPORT!$A$4:$BZ$100,MATCH($A46,REPORT!$A$4:$A$100,0),MATCH(S$1,REPORT!$A$4:$BZ$4,0)),"")</f>
        <v/>
      </c>
      <c r="T46" s="94" t="str">
        <f t="array" ref="T46">IFERROR(INDEX(REPORT!$A$4:$BZ$100,MATCH($A46,REPORT!$A$4:$A$100,0),MATCH(T$1,REPORT!$A$4:$BZ$4,0)),"")</f>
        <v/>
      </c>
      <c r="U46" s="94" t="str">
        <f t="array" ref="U46">IFERROR(INDEX(REPORT!$A$4:$BZ$100,MATCH($A46,REPORT!$A$4:$A$100,0),MATCH(U$1,REPORT!$A$4:$BZ$4,0)),"")</f>
        <v/>
      </c>
      <c r="V46" s="94" t="str">
        <f t="array" ref="V46">IFERROR(INDEX(REPORT!$A$4:$BZ$100,MATCH($A46,REPORT!$A$4:$A$100,0),MATCH(V$1,REPORT!$A$4:$BZ$4,0)),"")</f>
        <v/>
      </c>
      <c r="W46" s="94" t="str">
        <f t="array" ref="W46">IFERROR(INDEX(REPORT!$A$4:$BZ$100,MATCH($A46,REPORT!$A$4:$A$100,0),MATCH(W$1,REPORT!$A$4:$BZ$4,0)),"")</f>
        <v/>
      </c>
      <c r="X46" s="94" t="str">
        <f t="array" ref="X46">IFERROR(INDEX(REPORT!$A$4:$BZ$100,MATCH($A46,REPORT!$A$4:$A$100,0),MATCH(X$1,REPORT!$A$4:$BZ$4,0)),"")</f>
        <v/>
      </c>
      <c r="Y46" s="94" t="str">
        <f t="array" ref="Y46">IFERROR(INDEX(REPORT!$A$4:$BZ$100,MATCH($A46,REPORT!$A$4:$A$100,0),MATCH(Y$1,REPORT!$A$4:$BZ$4,0)),"")</f>
        <v/>
      </c>
      <c r="Z46" s="94" t="str">
        <f t="array" ref="Z46">IFERROR(INDEX(REPORT!$A$4:$BZ$100,MATCH($A46,REPORT!$A$4:$A$100,0),MATCH(Z$1,REPORT!$A$4:$BZ$4,0)),"")</f>
        <v/>
      </c>
      <c r="AA46" s="94" t="str">
        <f t="array" ref="AA46">IFERROR(INDEX(REPORT!$A$4:$BZ$100,MATCH($A46,REPORT!$A$4:$A$100,0),MATCH(AA$1,REPORT!$A$4:$BZ$4,0)),"")</f>
        <v/>
      </c>
      <c r="AB46" s="94" t="str">
        <f t="array" ref="AB46">IFERROR(INDEX(REPORT!$A$4:$BZ$100,MATCH($A46,REPORT!$A$4:$A$100,0),MATCH(AB$1,REPORT!$A$4:$BZ$4,0)),"")</f>
        <v/>
      </c>
      <c r="AC46" s="94" t="str">
        <f t="array" ref="AC46">IFERROR(INDEX(REPORT!$A$4:$BZ$100,MATCH($A46,REPORT!$A$4:$A$100,0),MATCH(AC$1,REPORT!$A$4:$BZ$4,0)),"")</f>
        <v/>
      </c>
      <c r="AD46" s="94" t="str">
        <f t="array" ref="AD46">IFERROR(INDEX(REPORT!$A$4:$BZ$100,MATCH($A46,REPORT!$A$4:$A$100,0),MATCH(AD$1,REPORT!$A$4:$BZ$4,0)),"")</f>
        <v/>
      </c>
      <c r="AE46" s="94" t="str">
        <f t="array" ref="AE46">IFERROR(INDEX(REPORT!$A$4:$BZ$100,MATCH($A46,REPORT!$A$4:$A$100,0),MATCH(AE$1,REPORT!$A$4:$BZ$4,0)),"")</f>
        <v/>
      </c>
      <c r="AF46" s="94" t="str">
        <f t="array" ref="AF46">IFERROR(INDEX(REPORT!$A$4:$BZ$100,MATCH($A46,REPORT!$A$4:$A$100,0),MATCH(AF$1,REPORT!$A$4:$BZ$4,0)),"")</f>
        <v/>
      </c>
      <c r="AG46" s="94" t="str">
        <f t="array" ref="AG46">IFERROR(INDEX(REPORT!$A$4:$BZ$100,MATCH($A46,REPORT!$A$4:$A$100,0),MATCH(AG$1,REPORT!$A$4:$BZ$4,0)),"")</f>
        <v/>
      </c>
      <c r="AH46" s="94" t="str">
        <f t="array" ref="AH46">IFERROR(INDEX(REPORT!$A$4:$BZ$100,MATCH($A46,REPORT!$A$4:$A$100,0),MATCH(AH$1,REPORT!$A$4:$BZ$4,0)),"")</f>
        <v/>
      </c>
      <c r="AI46" s="94" t="str">
        <f t="array" ref="AI46">IFERROR(INDEX(REPORT!$A$4:$BZ$100,MATCH($A46,REPORT!$A$4:$A$100,0),MATCH(AI$1,REPORT!$A$4:$BZ$4,0)),"")</f>
        <v/>
      </c>
      <c r="AJ46" s="94" t="str">
        <f t="array" ref="AJ46">IFERROR(INDEX(REPORT!$A$4:$BZ$100,MATCH($A46,REPORT!$A$4:$A$100,0),MATCH(AJ$1,REPORT!$A$4:$BZ$4,0)),"")</f>
        <v/>
      </c>
      <c r="AK46" s="94" t="str">
        <f t="array" ref="AK46">IFERROR(INDEX(REPORT!$A$4:$BZ$100,MATCH($A46,REPORT!$A$4:$A$100,0),MATCH(AK$1,REPORT!$A$4:$BZ$4,0)),"")</f>
        <v/>
      </c>
      <c r="AL46" s="94" t="str">
        <f t="array" ref="AL46">IFERROR(INDEX(REPORT!$A$4:$BZ$100,MATCH($A46,REPORT!$A$4:$A$100,0),MATCH(AL$1,REPORT!$A$4:$BZ$4,0)),"")</f>
        <v/>
      </c>
      <c r="AM46" s="94" t="str">
        <f t="array" ref="AM46">IFERROR(INDEX(REPORT!$A$4:$BZ$100,MATCH($A46,REPORT!$A$4:$A$100,0),MATCH(AM$1,REPORT!$A$4:$BZ$4,0)),"")</f>
        <v/>
      </c>
      <c r="AN46" s="94" t="str">
        <f t="array" ref="AN46">IFERROR(INDEX(REPORT!$A$4:$BZ$100,MATCH($A46,REPORT!$A$4:$A$100,0),MATCH(AN$1,REPORT!$A$4:$BZ$4,0)),"")</f>
        <v/>
      </c>
      <c r="AO46" s="94" t="str">
        <f t="array" ref="AO46">IFERROR(INDEX(REPORT!$A$4:$BZ$100,MATCH($A46,REPORT!$A$4:$A$100,0),MATCH(AO$1,REPORT!$A$4:$BZ$4,0)),"")</f>
        <v/>
      </c>
      <c r="AP46" s="94" t="str">
        <f t="array" ref="AP46">IFERROR(INDEX(REPORT!$A$4:$BZ$100,MATCH($A46,REPORT!$A$4:$A$100,0),MATCH(AP$1,REPORT!$A$4:$BZ$4,0)),"")</f>
        <v/>
      </c>
      <c r="AQ46" s="94" t="str">
        <f t="array" ref="AQ46">IFERROR(INDEX(REPORT!$A$4:$BZ$100,MATCH($A46,REPORT!$A$4:$A$100,0),MATCH(AQ$1,REPORT!$A$4:$BZ$4,0)),"")</f>
        <v/>
      </c>
      <c r="AR46" s="94" t="str">
        <f t="array" ref="AR46">IFERROR(INDEX(REPORT!$A$4:$BZ$100,MATCH($A46,REPORT!$A$4:$A$100,0),MATCH(AR$1,REPORT!$A$4:$BZ$4,0)),"")</f>
        <v/>
      </c>
      <c r="AS46" s="94" t="str">
        <f t="array" ref="AS46">IFERROR(INDEX(REPORT!$A$4:$BZ$100,MATCH($A46,REPORT!$A$4:$A$100,0),MATCH(AS$1,REPORT!$A$4:$BZ$4,0)),"")</f>
        <v/>
      </c>
      <c r="AT46" s="94" t="str">
        <f t="array" ref="AT46">IFERROR(INDEX(REPORT!$A$4:$BZ$100,MATCH($A46,REPORT!$A$4:$A$100,0),MATCH(AT$1,REPORT!$A$4:$BZ$4,0)),"")</f>
        <v/>
      </c>
      <c r="AU46" s="94" t="str">
        <f t="array" ref="AU46">IFERROR(INDEX(REPORT!$A$4:$BZ$100,MATCH($A46,REPORT!$A$4:$A$100,0),MATCH(AU$1,REPORT!$A$4:$BZ$4,0)),"")</f>
        <v/>
      </c>
      <c r="AV46" s="94" t="str">
        <f t="array" ref="AV46">IFERROR(INDEX(REPORT!$A$4:$BZ$100,MATCH($A46,REPORT!$A$4:$A$100,0),MATCH(AV$1,REPORT!$A$4:$BZ$4,0)),"")</f>
        <v/>
      </c>
      <c r="AW46" s="94" t="str">
        <f t="array" ref="AW46">IFERROR(INDEX(REPORT!$A$4:$BZ$100,MATCH($A46,REPORT!$A$4:$A$100,0),MATCH(AW$1,REPORT!$A$4:$BZ$4,0)),"")</f>
        <v/>
      </c>
      <c r="AX46" s="94" t="str">
        <f t="array" ref="AX46">IFERROR(INDEX(REPORT!$A$4:$BZ$100,MATCH($A46,REPORT!$A$4:$A$100,0),MATCH(AX$1,REPORT!$A$4:$BZ$4,0)),"")</f>
        <v/>
      </c>
      <c r="AY46" s="94" t="str">
        <f t="array" ref="AY46">IFERROR(INDEX(REPORT!$A$4:$BZ$100,MATCH($A46,REPORT!$A$4:$A$100,0),MATCH(AY$1,REPORT!$A$4:$BZ$4,0)),"")</f>
        <v/>
      </c>
      <c r="AZ46" s="94" t="str">
        <f t="array" ref="AZ46">IFERROR(INDEX(REPORT!$A$4:$BZ$100,MATCH($A46,REPORT!$A$4:$A$100,0),MATCH(AZ$1,REPORT!$A$4:$BZ$4,0)),"")</f>
        <v/>
      </c>
      <c r="BA46" s="94" t="str">
        <f t="array" ref="BA46">IFERROR(INDEX(REPORT!$A$4:$BZ$100,MATCH($A46,REPORT!$A$4:$A$100,0),MATCH(BA$1,REPORT!$A$4:$BZ$4,0)),"")</f>
        <v/>
      </c>
      <c r="BB46" s="94" t="str">
        <f t="array" ref="BB46">IFERROR(INDEX(REPORT!$A$4:$BZ$100,MATCH($A46,REPORT!$A$4:$A$100,0),MATCH(BB$1,REPORT!$A$4:$BZ$4,0)),"")</f>
        <v/>
      </c>
      <c r="BC46" s="94" t="str">
        <f t="array" ref="BC46">IFERROR(INDEX(REPORT!$A$4:$BZ$100,MATCH($A46,REPORT!$A$4:$A$100,0),MATCH(BC$1,REPORT!$A$4:$BZ$4,0)),"")</f>
        <v/>
      </c>
      <c r="BD46" s="94" t="str">
        <f t="array" ref="BD46">IFERROR(INDEX(REPORT!$A$4:$BZ$100,MATCH($A46,REPORT!$A$4:$A$100,0),MATCH(BD$1,REPORT!$A$4:$BZ$4,0)),"")</f>
        <v/>
      </c>
      <c r="BE46" s="94" t="str">
        <f t="array" ref="BE46">IFERROR(INDEX(REPORT!$A$4:$BZ$100,MATCH($A46,REPORT!$A$4:$A$100,0),MATCH(BE$1,REPORT!$A$4:$BZ$4,0)),"")</f>
        <v/>
      </c>
      <c r="BF46" s="94" t="str">
        <f t="array" ref="BF46">IFERROR(INDEX(REPORT!$A$4:$BZ$100,MATCH($A46,REPORT!$A$4:$A$100,0),MATCH(BF$1,REPORT!$A$4:$BZ$4,0)),"")</f>
        <v/>
      </c>
      <c r="BG46" s="94" t="str">
        <f t="array" ref="BG46">IFERROR(INDEX(REPORT!$A$4:$BZ$100,MATCH($A46,REPORT!$A$4:$A$100,0),MATCH(BG$1,REPORT!$A$4:$BZ$4,0)),"")</f>
        <v/>
      </c>
      <c r="BH46" s="9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94" t="str">
        <f>IF(LEN(REPORT!A50)&gt;2,REPORT!A50,"")</f>
        <v/>
      </c>
      <c r="B47" s="94" t="str">
        <f t="array" ref="B47">IFERROR(INDEX(REPORT!$A$4:$BZ$100,MATCH($A47,REPORT!$A$4:$A$100,0),MATCH(B$1,REPORT!$A$4:$BZ$4,0)),"")</f>
        <v/>
      </c>
      <c r="C47" s="94" t="str">
        <f t="array" ref="C47">IFERROR(INDEX(REPORT!$A$4:$BZ$100,MATCH($A47,REPORT!$A$4:$A$100,0),MATCH(C$1,REPORT!$A$4:$BZ$4,0)),"")</f>
        <v/>
      </c>
      <c r="D47" s="94" t="str">
        <f t="array" ref="D47">IFERROR(INDEX(REPORT!$A$4:$BZ$100,MATCH($A47,REPORT!$A$4:$A$100,0),MATCH(D$1,REPORT!$A$4:$BZ$4,0)),"")</f>
        <v/>
      </c>
      <c r="E47" s="94" t="str">
        <f t="array" ref="E47">IFERROR(INDEX(REPORT!$A$4:$BZ$100,MATCH($A47,REPORT!$A$4:$A$100,0),MATCH(E$1,REPORT!$A$4:$BZ$4,0)),"")</f>
        <v/>
      </c>
      <c r="F47" s="94" t="str">
        <f t="array" ref="F47">IFERROR(INDEX(REPORT!$A$4:$BZ$100,MATCH($A47,REPORT!$A$4:$A$100,0),MATCH(F$1,REPORT!$A$4:$BZ$4,0)),"")</f>
        <v/>
      </c>
      <c r="G47" s="94" t="str">
        <f t="array" ref="G47">IFERROR(INDEX(REPORT!$A$4:$BZ$100,MATCH($A47,REPORT!$A$4:$A$100,0),MATCH(G$1,REPORT!$A$4:$BZ$4,0)),"")</f>
        <v/>
      </c>
      <c r="H47" s="94" t="str">
        <f t="array" ref="H47">IFERROR(INDEX(REPORT!$A$4:$BZ$100,MATCH($A47,REPORT!$A$4:$A$100,0),MATCH(H$1,REPORT!$A$4:$BZ$4,0)),"")</f>
        <v/>
      </c>
      <c r="I47" s="94" t="str">
        <f t="array" ref="I47">IFERROR(INDEX(REPORT!$A$4:$BZ$100,MATCH($A47,REPORT!$A$4:$A$100,0),MATCH(I$1,REPORT!$A$4:$BZ$4,0)),"")</f>
        <v/>
      </c>
      <c r="J47" s="94" t="str">
        <f t="array" ref="J47">IFERROR(INDEX(REPORT!$A$4:$BZ$100,MATCH($A47,REPORT!$A$4:$A$100,0),MATCH(J$1,REPORT!$A$4:$BZ$4,0)),"")</f>
        <v/>
      </c>
      <c r="K47" s="94" t="str">
        <f t="array" ref="K47">IFERROR(INDEX(REPORT!$A$4:$BZ$100,MATCH($A47,REPORT!$A$4:$A$100,0),MATCH(K$1,REPORT!$A$4:$BZ$4,0)),"")</f>
        <v/>
      </c>
      <c r="L47" s="94" t="str">
        <f t="array" ref="L47">IFERROR(INDEX(REPORT!$A$4:$BZ$100,MATCH($A47,REPORT!$A$4:$A$100,0),MATCH(L$1,REPORT!$A$4:$BZ$4,0)),"")</f>
        <v/>
      </c>
      <c r="M47" s="94" t="str">
        <f t="array" ref="M47">IFERROR(INDEX(REPORT!$A$4:$BZ$100,MATCH($A47,REPORT!$A$4:$A$100,0),MATCH(M$1,REPORT!$A$4:$BZ$4,0)),"")</f>
        <v/>
      </c>
      <c r="N47" s="94" t="str">
        <f t="array" ref="N47">IFERROR(INDEX(REPORT!$A$4:$BZ$100,MATCH($A47,REPORT!$A$4:$A$100,0),MATCH(N$1,REPORT!$A$4:$BZ$4,0)),"")</f>
        <v/>
      </c>
      <c r="O47" s="94" t="str">
        <f t="array" ref="O47">IFERROR(INDEX(REPORT!$A$4:$BZ$100,MATCH($A47,REPORT!$A$4:$A$100,0),MATCH(O$1,REPORT!$A$4:$BZ$4,0)),"")</f>
        <v/>
      </c>
      <c r="P47" s="94" t="str">
        <f t="array" ref="P47">IFERROR(INDEX(REPORT!$A$4:$BZ$100,MATCH($A47,REPORT!$A$4:$A$100,0),MATCH(P$1,REPORT!$A$4:$BZ$4,0)),"")</f>
        <v/>
      </c>
      <c r="Q47" s="94" t="str">
        <f t="array" ref="Q47">IFERROR(INDEX(REPORT!$A$4:$BZ$100,MATCH($A47,REPORT!$A$4:$A$100,0),MATCH(Q$1,REPORT!$A$4:$BZ$4,0)),"")</f>
        <v/>
      </c>
      <c r="R47" s="94" t="str">
        <f t="array" ref="R47">IFERROR(INDEX(REPORT!$A$4:$BZ$100,MATCH($A47,REPORT!$A$4:$A$100,0),MATCH(R$1,REPORT!$A$4:$BZ$4,0)),"")</f>
        <v/>
      </c>
      <c r="S47" s="94" t="str">
        <f t="array" ref="S47">IFERROR(INDEX(REPORT!$A$4:$BZ$100,MATCH($A47,REPORT!$A$4:$A$100,0),MATCH(S$1,REPORT!$A$4:$BZ$4,0)),"")</f>
        <v/>
      </c>
      <c r="T47" s="94" t="str">
        <f t="array" ref="T47">IFERROR(INDEX(REPORT!$A$4:$BZ$100,MATCH($A47,REPORT!$A$4:$A$100,0),MATCH(T$1,REPORT!$A$4:$BZ$4,0)),"")</f>
        <v/>
      </c>
      <c r="U47" s="94" t="str">
        <f t="array" ref="U47">IFERROR(INDEX(REPORT!$A$4:$BZ$100,MATCH($A47,REPORT!$A$4:$A$100,0),MATCH(U$1,REPORT!$A$4:$BZ$4,0)),"")</f>
        <v/>
      </c>
      <c r="V47" s="94" t="str">
        <f t="array" ref="V47">IFERROR(INDEX(REPORT!$A$4:$BZ$100,MATCH($A47,REPORT!$A$4:$A$100,0),MATCH(V$1,REPORT!$A$4:$BZ$4,0)),"")</f>
        <v/>
      </c>
      <c r="W47" s="94" t="str">
        <f t="array" ref="W47">IFERROR(INDEX(REPORT!$A$4:$BZ$100,MATCH($A47,REPORT!$A$4:$A$100,0),MATCH(W$1,REPORT!$A$4:$BZ$4,0)),"")</f>
        <v/>
      </c>
      <c r="X47" s="94" t="str">
        <f t="array" ref="X47">IFERROR(INDEX(REPORT!$A$4:$BZ$100,MATCH($A47,REPORT!$A$4:$A$100,0),MATCH(X$1,REPORT!$A$4:$BZ$4,0)),"")</f>
        <v/>
      </c>
      <c r="Y47" s="94" t="str">
        <f t="array" ref="Y47">IFERROR(INDEX(REPORT!$A$4:$BZ$100,MATCH($A47,REPORT!$A$4:$A$100,0),MATCH(Y$1,REPORT!$A$4:$BZ$4,0)),"")</f>
        <v/>
      </c>
      <c r="Z47" s="94" t="str">
        <f t="array" ref="Z47">IFERROR(INDEX(REPORT!$A$4:$BZ$100,MATCH($A47,REPORT!$A$4:$A$100,0),MATCH(Z$1,REPORT!$A$4:$BZ$4,0)),"")</f>
        <v/>
      </c>
      <c r="AA47" s="94" t="str">
        <f t="array" ref="AA47">IFERROR(INDEX(REPORT!$A$4:$BZ$100,MATCH($A47,REPORT!$A$4:$A$100,0),MATCH(AA$1,REPORT!$A$4:$BZ$4,0)),"")</f>
        <v/>
      </c>
      <c r="AB47" s="94" t="str">
        <f t="array" ref="AB47">IFERROR(INDEX(REPORT!$A$4:$BZ$100,MATCH($A47,REPORT!$A$4:$A$100,0),MATCH(AB$1,REPORT!$A$4:$BZ$4,0)),"")</f>
        <v/>
      </c>
      <c r="AC47" s="94" t="str">
        <f t="array" ref="AC47">IFERROR(INDEX(REPORT!$A$4:$BZ$100,MATCH($A47,REPORT!$A$4:$A$100,0),MATCH(AC$1,REPORT!$A$4:$BZ$4,0)),"")</f>
        <v/>
      </c>
      <c r="AD47" s="94" t="str">
        <f t="array" ref="AD47">IFERROR(INDEX(REPORT!$A$4:$BZ$100,MATCH($A47,REPORT!$A$4:$A$100,0),MATCH(AD$1,REPORT!$A$4:$BZ$4,0)),"")</f>
        <v/>
      </c>
      <c r="AE47" s="94" t="str">
        <f t="array" ref="AE47">IFERROR(INDEX(REPORT!$A$4:$BZ$100,MATCH($A47,REPORT!$A$4:$A$100,0),MATCH(AE$1,REPORT!$A$4:$BZ$4,0)),"")</f>
        <v/>
      </c>
      <c r="AF47" s="94" t="str">
        <f t="array" ref="AF47">IFERROR(INDEX(REPORT!$A$4:$BZ$100,MATCH($A47,REPORT!$A$4:$A$100,0),MATCH(AF$1,REPORT!$A$4:$BZ$4,0)),"")</f>
        <v/>
      </c>
      <c r="AG47" s="94" t="str">
        <f t="array" ref="AG47">IFERROR(INDEX(REPORT!$A$4:$BZ$100,MATCH($A47,REPORT!$A$4:$A$100,0),MATCH(AG$1,REPORT!$A$4:$BZ$4,0)),"")</f>
        <v/>
      </c>
      <c r="AH47" s="94" t="str">
        <f t="array" ref="AH47">IFERROR(INDEX(REPORT!$A$4:$BZ$100,MATCH($A47,REPORT!$A$4:$A$100,0),MATCH(AH$1,REPORT!$A$4:$BZ$4,0)),"")</f>
        <v/>
      </c>
      <c r="AI47" s="94" t="str">
        <f t="array" ref="AI47">IFERROR(INDEX(REPORT!$A$4:$BZ$100,MATCH($A47,REPORT!$A$4:$A$100,0),MATCH(AI$1,REPORT!$A$4:$BZ$4,0)),"")</f>
        <v/>
      </c>
      <c r="AJ47" s="94" t="str">
        <f t="array" ref="AJ47">IFERROR(INDEX(REPORT!$A$4:$BZ$100,MATCH($A47,REPORT!$A$4:$A$100,0),MATCH(AJ$1,REPORT!$A$4:$BZ$4,0)),"")</f>
        <v/>
      </c>
      <c r="AK47" s="94" t="str">
        <f t="array" ref="AK47">IFERROR(INDEX(REPORT!$A$4:$BZ$100,MATCH($A47,REPORT!$A$4:$A$100,0),MATCH(AK$1,REPORT!$A$4:$BZ$4,0)),"")</f>
        <v/>
      </c>
      <c r="AL47" s="94" t="str">
        <f t="array" ref="AL47">IFERROR(INDEX(REPORT!$A$4:$BZ$100,MATCH($A47,REPORT!$A$4:$A$100,0),MATCH(AL$1,REPORT!$A$4:$BZ$4,0)),"")</f>
        <v/>
      </c>
      <c r="AM47" s="94" t="str">
        <f t="array" ref="AM47">IFERROR(INDEX(REPORT!$A$4:$BZ$100,MATCH($A47,REPORT!$A$4:$A$100,0),MATCH(AM$1,REPORT!$A$4:$BZ$4,0)),"")</f>
        <v/>
      </c>
      <c r="AN47" s="94" t="str">
        <f t="array" ref="AN47">IFERROR(INDEX(REPORT!$A$4:$BZ$100,MATCH($A47,REPORT!$A$4:$A$100,0),MATCH(AN$1,REPORT!$A$4:$BZ$4,0)),"")</f>
        <v/>
      </c>
      <c r="AO47" s="94" t="str">
        <f t="array" ref="AO47">IFERROR(INDEX(REPORT!$A$4:$BZ$100,MATCH($A47,REPORT!$A$4:$A$100,0),MATCH(AO$1,REPORT!$A$4:$BZ$4,0)),"")</f>
        <v/>
      </c>
      <c r="AP47" s="94" t="str">
        <f t="array" ref="AP47">IFERROR(INDEX(REPORT!$A$4:$BZ$100,MATCH($A47,REPORT!$A$4:$A$100,0),MATCH(AP$1,REPORT!$A$4:$BZ$4,0)),"")</f>
        <v/>
      </c>
      <c r="AQ47" s="94" t="str">
        <f t="array" ref="AQ47">IFERROR(INDEX(REPORT!$A$4:$BZ$100,MATCH($A47,REPORT!$A$4:$A$100,0),MATCH(AQ$1,REPORT!$A$4:$BZ$4,0)),"")</f>
        <v/>
      </c>
      <c r="AR47" s="94" t="str">
        <f t="array" ref="AR47">IFERROR(INDEX(REPORT!$A$4:$BZ$100,MATCH($A47,REPORT!$A$4:$A$100,0),MATCH(AR$1,REPORT!$A$4:$BZ$4,0)),"")</f>
        <v/>
      </c>
      <c r="AS47" s="94" t="str">
        <f t="array" ref="AS47">IFERROR(INDEX(REPORT!$A$4:$BZ$100,MATCH($A47,REPORT!$A$4:$A$100,0),MATCH(AS$1,REPORT!$A$4:$BZ$4,0)),"")</f>
        <v/>
      </c>
      <c r="AT47" s="94" t="str">
        <f t="array" ref="AT47">IFERROR(INDEX(REPORT!$A$4:$BZ$100,MATCH($A47,REPORT!$A$4:$A$100,0),MATCH(AT$1,REPORT!$A$4:$BZ$4,0)),"")</f>
        <v/>
      </c>
      <c r="AU47" s="94" t="str">
        <f t="array" ref="AU47">IFERROR(INDEX(REPORT!$A$4:$BZ$100,MATCH($A47,REPORT!$A$4:$A$100,0),MATCH(AU$1,REPORT!$A$4:$BZ$4,0)),"")</f>
        <v/>
      </c>
      <c r="AV47" s="94" t="str">
        <f t="array" ref="AV47">IFERROR(INDEX(REPORT!$A$4:$BZ$100,MATCH($A47,REPORT!$A$4:$A$100,0),MATCH(AV$1,REPORT!$A$4:$BZ$4,0)),"")</f>
        <v/>
      </c>
      <c r="AW47" s="94" t="str">
        <f t="array" ref="AW47">IFERROR(INDEX(REPORT!$A$4:$BZ$100,MATCH($A47,REPORT!$A$4:$A$100,0),MATCH(AW$1,REPORT!$A$4:$BZ$4,0)),"")</f>
        <v/>
      </c>
      <c r="AX47" s="94" t="str">
        <f t="array" ref="AX47">IFERROR(INDEX(REPORT!$A$4:$BZ$100,MATCH($A47,REPORT!$A$4:$A$100,0),MATCH(AX$1,REPORT!$A$4:$BZ$4,0)),"")</f>
        <v/>
      </c>
      <c r="AY47" s="94" t="str">
        <f t="array" ref="AY47">IFERROR(INDEX(REPORT!$A$4:$BZ$100,MATCH($A47,REPORT!$A$4:$A$100,0),MATCH(AY$1,REPORT!$A$4:$BZ$4,0)),"")</f>
        <v/>
      </c>
      <c r="AZ47" s="94" t="str">
        <f t="array" ref="AZ47">IFERROR(INDEX(REPORT!$A$4:$BZ$100,MATCH($A47,REPORT!$A$4:$A$100,0),MATCH(AZ$1,REPORT!$A$4:$BZ$4,0)),"")</f>
        <v/>
      </c>
      <c r="BA47" s="94" t="str">
        <f t="array" ref="BA47">IFERROR(INDEX(REPORT!$A$4:$BZ$100,MATCH($A47,REPORT!$A$4:$A$100,0),MATCH(BA$1,REPORT!$A$4:$BZ$4,0)),"")</f>
        <v/>
      </c>
      <c r="BB47" s="94" t="str">
        <f t="array" ref="BB47">IFERROR(INDEX(REPORT!$A$4:$BZ$100,MATCH($A47,REPORT!$A$4:$A$100,0),MATCH(BB$1,REPORT!$A$4:$BZ$4,0)),"")</f>
        <v/>
      </c>
      <c r="BC47" s="94" t="str">
        <f t="array" ref="BC47">IFERROR(INDEX(REPORT!$A$4:$BZ$100,MATCH($A47,REPORT!$A$4:$A$100,0),MATCH(BC$1,REPORT!$A$4:$BZ$4,0)),"")</f>
        <v/>
      </c>
      <c r="BD47" s="94" t="str">
        <f t="array" ref="BD47">IFERROR(INDEX(REPORT!$A$4:$BZ$100,MATCH($A47,REPORT!$A$4:$A$100,0),MATCH(BD$1,REPORT!$A$4:$BZ$4,0)),"")</f>
        <v/>
      </c>
      <c r="BE47" s="94" t="str">
        <f t="array" ref="BE47">IFERROR(INDEX(REPORT!$A$4:$BZ$100,MATCH($A47,REPORT!$A$4:$A$100,0),MATCH(BE$1,REPORT!$A$4:$BZ$4,0)),"")</f>
        <v/>
      </c>
      <c r="BF47" s="94" t="str">
        <f t="array" ref="BF47">IFERROR(INDEX(REPORT!$A$4:$BZ$100,MATCH($A47,REPORT!$A$4:$A$100,0),MATCH(BF$1,REPORT!$A$4:$BZ$4,0)),"")</f>
        <v/>
      </c>
      <c r="BG47" s="94" t="str">
        <f t="array" ref="BG47">IFERROR(INDEX(REPORT!$A$4:$BZ$100,MATCH($A47,REPORT!$A$4:$A$100,0),MATCH(BG$1,REPORT!$A$4:$BZ$4,0)),"")</f>
        <v/>
      </c>
      <c r="BH47" s="9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94" t="str">
        <f>IF(LEN(REPORT!A51)&gt;2,REPORT!A51,"")</f>
        <v/>
      </c>
      <c r="B48" s="94" t="str">
        <f t="array" ref="B48">IFERROR(INDEX(REPORT!$A$4:$BZ$100,MATCH($A48,REPORT!$A$4:$A$100,0),MATCH(B$1,REPORT!$A$4:$BZ$4,0)),"")</f>
        <v/>
      </c>
      <c r="C48" s="94" t="str">
        <f t="array" ref="C48">IFERROR(INDEX(REPORT!$A$4:$BZ$100,MATCH($A48,REPORT!$A$4:$A$100,0),MATCH(C$1,REPORT!$A$4:$BZ$4,0)),"")</f>
        <v/>
      </c>
      <c r="D48" s="94" t="str">
        <f t="array" ref="D48">IFERROR(INDEX(REPORT!$A$4:$BZ$100,MATCH($A48,REPORT!$A$4:$A$100,0),MATCH(D$1,REPORT!$A$4:$BZ$4,0)),"")</f>
        <v/>
      </c>
      <c r="E48" s="94" t="str">
        <f t="array" ref="E48">IFERROR(INDEX(REPORT!$A$4:$BZ$100,MATCH($A48,REPORT!$A$4:$A$100,0),MATCH(E$1,REPORT!$A$4:$BZ$4,0)),"")</f>
        <v/>
      </c>
      <c r="F48" s="94" t="str">
        <f t="array" ref="F48">IFERROR(INDEX(REPORT!$A$4:$BZ$100,MATCH($A48,REPORT!$A$4:$A$100,0),MATCH(F$1,REPORT!$A$4:$BZ$4,0)),"")</f>
        <v/>
      </c>
      <c r="G48" s="94" t="str">
        <f t="array" ref="G48">IFERROR(INDEX(REPORT!$A$4:$BZ$100,MATCH($A48,REPORT!$A$4:$A$100,0),MATCH(G$1,REPORT!$A$4:$BZ$4,0)),"")</f>
        <v/>
      </c>
      <c r="H48" s="94" t="str">
        <f t="array" ref="H48">IFERROR(INDEX(REPORT!$A$4:$BZ$100,MATCH($A48,REPORT!$A$4:$A$100,0),MATCH(H$1,REPORT!$A$4:$BZ$4,0)),"")</f>
        <v/>
      </c>
      <c r="I48" s="94" t="str">
        <f t="array" ref="I48">IFERROR(INDEX(REPORT!$A$4:$BZ$100,MATCH($A48,REPORT!$A$4:$A$100,0),MATCH(I$1,REPORT!$A$4:$BZ$4,0)),"")</f>
        <v/>
      </c>
      <c r="J48" s="94" t="str">
        <f t="array" ref="J48">IFERROR(INDEX(REPORT!$A$4:$BZ$100,MATCH($A48,REPORT!$A$4:$A$100,0),MATCH(J$1,REPORT!$A$4:$BZ$4,0)),"")</f>
        <v/>
      </c>
      <c r="K48" s="94" t="str">
        <f t="array" ref="K48">IFERROR(INDEX(REPORT!$A$4:$BZ$100,MATCH($A48,REPORT!$A$4:$A$100,0),MATCH(K$1,REPORT!$A$4:$BZ$4,0)),"")</f>
        <v/>
      </c>
      <c r="L48" s="94" t="str">
        <f t="array" ref="L48">IFERROR(INDEX(REPORT!$A$4:$BZ$100,MATCH($A48,REPORT!$A$4:$A$100,0),MATCH(L$1,REPORT!$A$4:$BZ$4,0)),"")</f>
        <v/>
      </c>
      <c r="M48" s="94" t="str">
        <f t="array" ref="M48">IFERROR(INDEX(REPORT!$A$4:$BZ$100,MATCH($A48,REPORT!$A$4:$A$100,0),MATCH(M$1,REPORT!$A$4:$BZ$4,0)),"")</f>
        <v/>
      </c>
      <c r="N48" s="94" t="str">
        <f t="array" ref="N48">IFERROR(INDEX(REPORT!$A$4:$BZ$100,MATCH($A48,REPORT!$A$4:$A$100,0),MATCH(N$1,REPORT!$A$4:$BZ$4,0)),"")</f>
        <v/>
      </c>
      <c r="O48" s="94" t="str">
        <f t="array" ref="O48">IFERROR(INDEX(REPORT!$A$4:$BZ$100,MATCH($A48,REPORT!$A$4:$A$100,0),MATCH(O$1,REPORT!$A$4:$BZ$4,0)),"")</f>
        <v/>
      </c>
      <c r="P48" s="94" t="str">
        <f t="array" ref="P48">IFERROR(INDEX(REPORT!$A$4:$BZ$100,MATCH($A48,REPORT!$A$4:$A$100,0),MATCH(P$1,REPORT!$A$4:$BZ$4,0)),"")</f>
        <v/>
      </c>
      <c r="Q48" s="94" t="str">
        <f t="array" ref="Q48">IFERROR(INDEX(REPORT!$A$4:$BZ$100,MATCH($A48,REPORT!$A$4:$A$100,0),MATCH(Q$1,REPORT!$A$4:$BZ$4,0)),"")</f>
        <v/>
      </c>
      <c r="R48" s="94" t="str">
        <f t="array" ref="R48">IFERROR(INDEX(REPORT!$A$4:$BZ$100,MATCH($A48,REPORT!$A$4:$A$100,0),MATCH(R$1,REPORT!$A$4:$BZ$4,0)),"")</f>
        <v/>
      </c>
      <c r="S48" s="94" t="str">
        <f t="array" ref="S48">IFERROR(INDEX(REPORT!$A$4:$BZ$100,MATCH($A48,REPORT!$A$4:$A$100,0),MATCH(S$1,REPORT!$A$4:$BZ$4,0)),"")</f>
        <v/>
      </c>
      <c r="T48" s="94" t="str">
        <f t="array" ref="T48">IFERROR(INDEX(REPORT!$A$4:$BZ$100,MATCH($A48,REPORT!$A$4:$A$100,0),MATCH(T$1,REPORT!$A$4:$BZ$4,0)),"")</f>
        <v/>
      </c>
      <c r="U48" s="94" t="str">
        <f t="array" ref="U48">IFERROR(INDEX(REPORT!$A$4:$BZ$100,MATCH($A48,REPORT!$A$4:$A$100,0),MATCH(U$1,REPORT!$A$4:$BZ$4,0)),"")</f>
        <v/>
      </c>
      <c r="V48" s="94" t="str">
        <f t="array" ref="V48">IFERROR(INDEX(REPORT!$A$4:$BZ$100,MATCH($A48,REPORT!$A$4:$A$100,0),MATCH(V$1,REPORT!$A$4:$BZ$4,0)),"")</f>
        <v/>
      </c>
      <c r="W48" s="94" t="str">
        <f t="array" ref="W48">IFERROR(INDEX(REPORT!$A$4:$BZ$100,MATCH($A48,REPORT!$A$4:$A$100,0),MATCH(W$1,REPORT!$A$4:$BZ$4,0)),"")</f>
        <v/>
      </c>
      <c r="X48" s="94" t="str">
        <f t="array" ref="X48">IFERROR(INDEX(REPORT!$A$4:$BZ$100,MATCH($A48,REPORT!$A$4:$A$100,0),MATCH(X$1,REPORT!$A$4:$BZ$4,0)),"")</f>
        <v/>
      </c>
      <c r="Y48" s="94" t="str">
        <f t="array" ref="Y48">IFERROR(INDEX(REPORT!$A$4:$BZ$100,MATCH($A48,REPORT!$A$4:$A$100,0),MATCH(Y$1,REPORT!$A$4:$BZ$4,0)),"")</f>
        <v/>
      </c>
      <c r="Z48" s="94" t="str">
        <f t="array" ref="Z48">IFERROR(INDEX(REPORT!$A$4:$BZ$100,MATCH($A48,REPORT!$A$4:$A$100,0),MATCH(Z$1,REPORT!$A$4:$BZ$4,0)),"")</f>
        <v/>
      </c>
      <c r="AA48" s="94" t="str">
        <f t="array" ref="AA48">IFERROR(INDEX(REPORT!$A$4:$BZ$100,MATCH($A48,REPORT!$A$4:$A$100,0),MATCH(AA$1,REPORT!$A$4:$BZ$4,0)),"")</f>
        <v/>
      </c>
      <c r="AB48" s="94" t="str">
        <f t="array" ref="AB48">IFERROR(INDEX(REPORT!$A$4:$BZ$100,MATCH($A48,REPORT!$A$4:$A$100,0),MATCH(AB$1,REPORT!$A$4:$BZ$4,0)),"")</f>
        <v/>
      </c>
      <c r="AC48" s="94" t="str">
        <f t="array" ref="AC48">IFERROR(INDEX(REPORT!$A$4:$BZ$100,MATCH($A48,REPORT!$A$4:$A$100,0),MATCH(AC$1,REPORT!$A$4:$BZ$4,0)),"")</f>
        <v/>
      </c>
      <c r="AD48" s="94" t="str">
        <f t="array" ref="AD48">IFERROR(INDEX(REPORT!$A$4:$BZ$100,MATCH($A48,REPORT!$A$4:$A$100,0),MATCH(AD$1,REPORT!$A$4:$BZ$4,0)),"")</f>
        <v/>
      </c>
      <c r="AE48" s="94" t="str">
        <f t="array" ref="AE48">IFERROR(INDEX(REPORT!$A$4:$BZ$100,MATCH($A48,REPORT!$A$4:$A$100,0),MATCH(AE$1,REPORT!$A$4:$BZ$4,0)),"")</f>
        <v/>
      </c>
      <c r="AF48" s="94" t="str">
        <f t="array" ref="AF48">IFERROR(INDEX(REPORT!$A$4:$BZ$100,MATCH($A48,REPORT!$A$4:$A$100,0),MATCH(AF$1,REPORT!$A$4:$BZ$4,0)),"")</f>
        <v/>
      </c>
      <c r="AG48" s="94" t="str">
        <f t="array" ref="AG48">IFERROR(INDEX(REPORT!$A$4:$BZ$100,MATCH($A48,REPORT!$A$4:$A$100,0),MATCH(AG$1,REPORT!$A$4:$BZ$4,0)),"")</f>
        <v/>
      </c>
      <c r="AH48" s="94" t="str">
        <f t="array" ref="AH48">IFERROR(INDEX(REPORT!$A$4:$BZ$100,MATCH($A48,REPORT!$A$4:$A$100,0),MATCH(AH$1,REPORT!$A$4:$BZ$4,0)),"")</f>
        <v/>
      </c>
      <c r="AI48" s="94" t="str">
        <f t="array" ref="AI48">IFERROR(INDEX(REPORT!$A$4:$BZ$100,MATCH($A48,REPORT!$A$4:$A$100,0),MATCH(AI$1,REPORT!$A$4:$BZ$4,0)),"")</f>
        <v/>
      </c>
      <c r="AJ48" s="94" t="str">
        <f t="array" ref="AJ48">IFERROR(INDEX(REPORT!$A$4:$BZ$100,MATCH($A48,REPORT!$A$4:$A$100,0),MATCH(AJ$1,REPORT!$A$4:$BZ$4,0)),"")</f>
        <v/>
      </c>
      <c r="AK48" s="94" t="str">
        <f t="array" ref="AK48">IFERROR(INDEX(REPORT!$A$4:$BZ$100,MATCH($A48,REPORT!$A$4:$A$100,0),MATCH(AK$1,REPORT!$A$4:$BZ$4,0)),"")</f>
        <v/>
      </c>
      <c r="AL48" s="94" t="str">
        <f t="array" ref="AL48">IFERROR(INDEX(REPORT!$A$4:$BZ$100,MATCH($A48,REPORT!$A$4:$A$100,0),MATCH(AL$1,REPORT!$A$4:$BZ$4,0)),"")</f>
        <v/>
      </c>
      <c r="AM48" s="94" t="str">
        <f t="array" ref="AM48">IFERROR(INDEX(REPORT!$A$4:$BZ$100,MATCH($A48,REPORT!$A$4:$A$100,0),MATCH(AM$1,REPORT!$A$4:$BZ$4,0)),"")</f>
        <v/>
      </c>
      <c r="AN48" s="94" t="str">
        <f t="array" ref="AN48">IFERROR(INDEX(REPORT!$A$4:$BZ$100,MATCH($A48,REPORT!$A$4:$A$100,0),MATCH(AN$1,REPORT!$A$4:$BZ$4,0)),"")</f>
        <v/>
      </c>
      <c r="AO48" s="94" t="str">
        <f t="array" ref="AO48">IFERROR(INDEX(REPORT!$A$4:$BZ$100,MATCH($A48,REPORT!$A$4:$A$100,0),MATCH(AO$1,REPORT!$A$4:$BZ$4,0)),"")</f>
        <v/>
      </c>
      <c r="AP48" s="94" t="str">
        <f t="array" ref="AP48">IFERROR(INDEX(REPORT!$A$4:$BZ$100,MATCH($A48,REPORT!$A$4:$A$100,0),MATCH(AP$1,REPORT!$A$4:$BZ$4,0)),"")</f>
        <v/>
      </c>
      <c r="AQ48" s="94" t="str">
        <f t="array" ref="AQ48">IFERROR(INDEX(REPORT!$A$4:$BZ$100,MATCH($A48,REPORT!$A$4:$A$100,0),MATCH(AQ$1,REPORT!$A$4:$BZ$4,0)),"")</f>
        <v/>
      </c>
      <c r="AR48" s="94" t="str">
        <f t="array" ref="AR48">IFERROR(INDEX(REPORT!$A$4:$BZ$100,MATCH($A48,REPORT!$A$4:$A$100,0),MATCH(AR$1,REPORT!$A$4:$BZ$4,0)),"")</f>
        <v/>
      </c>
      <c r="AS48" s="94" t="str">
        <f t="array" ref="AS48">IFERROR(INDEX(REPORT!$A$4:$BZ$100,MATCH($A48,REPORT!$A$4:$A$100,0),MATCH(AS$1,REPORT!$A$4:$BZ$4,0)),"")</f>
        <v/>
      </c>
      <c r="AT48" s="94" t="str">
        <f t="array" ref="AT48">IFERROR(INDEX(REPORT!$A$4:$BZ$100,MATCH($A48,REPORT!$A$4:$A$100,0),MATCH(AT$1,REPORT!$A$4:$BZ$4,0)),"")</f>
        <v/>
      </c>
      <c r="AU48" s="94" t="str">
        <f t="array" ref="AU48">IFERROR(INDEX(REPORT!$A$4:$BZ$100,MATCH($A48,REPORT!$A$4:$A$100,0),MATCH(AU$1,REPORT!$A$4:$BZ$4,0)),"")</f>
        <v/>
      </c>
      <c r="AV48" s="94" t="str">
        <f t="array" ref="AV48">IFERROR(INDEX(REPORT!$A$4:$BZ$100,MATCH($A48,REPORT!$A$4:$A$100,0),MATCH(AV$1,REPORT!$A$4:$BZ$4,0)),"")</f>
        <v/>
      </c>
      <c r="AW48" s="94" t="str">
        <f t="array" ref="AW48">IFERROR(INDEX(REPORT!$A$4:$BZ$100,MATCH($A48,REPORT!$A$4:$A$100,0),MATCH(AW$1,REPORT!$A$4:$BZ$4,0)),"")</f>
        <v/>
      </c>
      <c r="AX48" s="94" t="str">
        <f t="array" ref="AX48">IFERROR(INDEX(REPORT!$A$4:$BZ$100,MATCH($A48,REPORT!$A$4:$A$100,0),MATCH(AX$1,REPORT!$A$4:$BZ$4,0)),"")</f>
        <v/>
      </c>
      <c r="AY48" s="94" t="str">
        <f t="array" ref="AY48">IFERROR(INDEX(REPORT!$A$4:$BZ$100,MATCH($A48,REPORT!$A$4:$A$100,0),MATCH(AY$1,REPORT!$A$4:$BZ$4,0)),"")</f>
        <v/>
      </c>
      <c r="AZ48" s="94" t="str">
        <f t="array" ref="AZ48">IFERROR(INDEX(REPORT!$A$4:$BZ$100,MATCH($A48,REPORT!$A$4:$A$100,0),MATCH(AZ$1,REPORT!$A$4:$BZ$4,0)),"")</f>
        <v/>
      </c>
      <c r="BA48" s="94" t="str">
        <f t="array" ref="BA48">IFERROR(INDEX(REPORT!$A$4:$BZ$100,MATCH($A48,REPORT!$A$4:$A$100,0),MATCH(BA$1,REPORT!$A$4:$BZ$4,0)),"")</f>
        <v/>
      </c>
      <c r="BB48" s="94" t="str">
        <f t="array" ref="BB48">IFERROR(INDEX(REPORT!$A$4:$BZ$100,MATCH($A48,REPORT!$A$4:$A$100,0),MATCH(BB$1,REPORT!$A$4:$BZ$4,0)),"")</f>
        <v/>
      </c>
      <c r="BC48" s="94" t="str">
        <f t="array" ref="BC48">IFERROR(INDEX(REPORT!$A$4:$BZ$100,MATCH($A48,REPORT!$A$4:$A$100,0),MATCH(BC$1,REPORT!$A$4:$BZ$4,0)),"")</f>
        <v/>
      </c>
      <c r="BD48" s="94" t="str">
        <f t="array" ref="BD48">IFERROR(INDEX(REPORT!$A$4:$BZ$100,MATCH($A48,REPORT!$A$4:$A$100,0),MATCH(BD$1,REPORT!$A$4:$BZ$4,0)),"")</f>
        <v/>
      </c>
      <c r="BE48" s="94" t="str">
        <f t="array" ref="BE48">IFERROR(INDEX(REPORT!$A$4:$BZ$100,MATCH($A48,REPORT!$A$4:$A$100,0),MATCH(BE$1,REPORT!$A$4:$BZ$4,0)),"")</f>
        <v/>
      </c>
      <c r="BF48" s="94" t="str">
        <f t="array" ref="BF48">IFERROR(INDEX(REPORT!$A$4:$BZ$100,MATCH($A48,REPORT!$A$4:$A$100,0),MATCH(BF$1,REPORT!$A$4:$BZ$4,0)),"")</f>
        <v/>
      </c>
      <c r="BG48" s="94" t="str">
        <f t="array" ref="BG48">IFERROR(INDEX(REPORT!$A$4:$BZ$100,MATCH($A48,REPORT!$A$4:$A$100,0),MATCH(BG$1,REPORT!$A$4:$BZ$4,0)),"")</f>
        <v/>
      </c>
      <c r="BH48" s="9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94" t="str">
        <f>IF(LEN(REPORT!A52)&gt;2,REPORT!A52,"")</f>
        <v/>
      </c>
      <c r="B49" s="94" t="str">
        <f t="array" ref="B49">IFERROR(INDEX(REPORT!$A$4:$BZ$100,MATCH($A49,REPORT!$A$4:$A$100,0),MATCH(B$1,REPORT!$A$4:$BZ$4,0)),"")</f>
        <v/>
      </c>
      <c r="C49" s="94" t="str">
        <f t="array" ref="C49">IFERROR(INDEX(REPORT!$A$4:$BZ$100,MATCH($A49,REPORT!$A$4:$A$100,0),MATCH(C$1,REPORT!$A$4:$BZ$4,0)),"")</f>
        <v/>
      </c>
      <c r="D49" s="94" t="str">
        <f t="array" ref="D49">IFERROR(INDEX(REPORT!$A$4:$BZ$100,MATCH($A49,REPORT!$A$4:$A$100,0),MATCH(D$1,REPORT!$A$4:$BZ$4,0)),"")</f>
        <v/>
      </c>
      <c r="E49" s="94" t="str">
        <f t="array" ref="E49">IFERROR(INDEX(REPORT!$A$4:$BZ$100,MATCH($A49,REPORT!$A$4:$A$100,0),MATCH(E$1,REPORT!$A$4:$BZ$4,0)),"")</f>
        <v/>
      </c>
      <c r="F49" s="94" t="str">
        <f t="array" ref="F49">IFERROR(INDEX(REPORT!$A$4:$BZ$100,MATCH($A49,REPORT!$A$4:$A$100,0),MATCH(F$1,REPORT!$A$4:$BZ$4,0)),"")</f>
        <v/>
      </c>
      <c r="G49" s="94" t="str">
        <f t="array" ref="G49">IFERROR(INDEX(REPORT!$A$4:$BZ$100,MATCH($A49,REPORT!$A$4:$A$100,0),MATCH(G$1,REPORT!$A$4:$BZ$4,0)),"")</f>
        <v/>
      </c>
      <c r="H49" s="94" t="str">
        <f t="array" ref="H49">IFERROR(INDEX(REPORT!$A$4:$BZ$100,MATCH($A49,REPORT!$A$4:$A$100,0),MATCH(H$1,REPORT!$A$4:$BZ$4,0)),"")</f>
        <v/>
      </c>
      <c r="I49" s="94" t="str">
        <f t="array" ref="I49">IFERROR(INDEX(REPORT!$A$4:$BZ$100,MATCH($A49,REPORT!$A$4:$A$100,0),MATCH(I$1,REPORT!$A$4:$BZ$4,0)),"")</f>
        <v/>
      </c>
      <c r="J49" s="94" t="str">
        <f t="array" ref="J49">IFERROR(INDEX(REPORT!$A$4:$BZ$100,MATCH($A49,REPORT!$A$4:$A$100,0),MATCH(J$1,REPORT!$A$4:$BZ$4,0)),"")</f>
        <v/>
      </c>
      <c r="K49" s="94" t="str">
        <f t="array" ref="K49">IFERROR(INDEX(REPORT!$A$4:$BZ$100,MATCH($A49,REPORT!$A$4:$A$100,0),MATCH(K$1,REPORT!$A$4:$BZ$4,0)),"")</f>
        <v/>
      </c>
      <c r="L49" s="94" t="str">
        <f t="array" ref="L49">IFERROR(INDEX(REPORT!$A$4:$BZ$100,MATCH($A49,REPORT!$A$4:$A$100,0),MATCH(L$1,REPORT!$A$4:$BZ$4,0)),"")</f>
        <v/>
      </c>
      <c r="M49" s="94" t="str">
        <f t="array" ref="M49">IFERROR(INDEX(REPORT!$A$4:$BZ$100,MATCH($A49,REPORT!$A$4:$A$100,0),MATCH(M$1,REPORT!$A$4:$BZ$4,0)),"")</f>
        <v/>
      </c>
      <c r="N49" s="94" t="str">
        <f t="array" ref="N49">IFERROR(INDEX(REPORT!$A$4:$BZ$100,MATCH($A49,REPORT!$A$4:$A$100,0),MATCH(N$1,REPORT!$A$4:$BZ$4,0)),"")</f>
        <v/>
      </c>
      <c r="O49" s="94" t="str">
        <f t="array" ref="O49">IFERROR(INDEX(REPORT!$A$4:$BZ$100,MATCH($A49,REPORT!$A$4:$A$100,0),MATCH(O$1,REPORT!$A$4:$BZ$4,0)),"")</f>
        <v/>
      </c>
      <c r="P49" s="94" t="str">
        <f t="array" ref="P49">IFERROR(INDEX(REPORT!$A$4:$BZ$100,MATCH($A49,REPORT!$A$4:$A$100,0),MATCH(P$1,REPORT!$A$4:$BZ$4,0)),"")</f>
        <v/>
      </c>
      <c r="Q49" s="94" t="str">
        <f t="array" ref="Q49">IFERROR(INDEX(REPORT!$A$4:$BZ$100,MATCH($A49,REPORT!$A$4:$A$100,0),MATCH(Q$1,REPORT!$A$4:$BZ$4,0)),"")</f>
        <v/>
      </c>
      <c r="R49" s="94" t="str">
        <f t="array" ref="R49">IFERROR(INDEX(REPORT!$A$4:$BZ$100,MATCH($A49,REPORT!$A$4:$A$100,0),MATCH(R$1,REPORT!$A$4:$BZ$4,0)),"")</f>
        <v/>
      </c>
      <c r="S49" s="94" t="str">
        <f t="array" ref="S49">IFERROR(INDEX(REPORT!$A$4:$BZ$100,MATCH($A49,REPORT!$A$4:$A$100,0),MATCH(S$1,REPORT!$A$4:$BZ$4,0)),"")</f>
        <v/>
      </c>
      <c r="T49" s="94" t="str">
        <f t="array" ref="T49">IFERROR(INDEX(REPORT!$A$4:$BZ$100,MATCH($A49,REPORT!$A$4:$A$100,0),MATCH(T$1,REPORT!$A$4:$BZ$4,0)),"")</f>
        <v/>
      </c>
      <c r="U49" s="94" t="str">
        <f t="array" ref="U49">IFERROR(INDEX(REPORT!$A$4:$BZ$100,MATCH($A49,REPORT!$A$4:$A$100,0),MATCH(U$1,REPORT!$A$4:$BZ$4,0)),"")</f>
        <v/>
      </c>
      <c r="V49" s="94" t="str">
        <f t="array" ref="V49">IFERROR(INDEX(REPORT!$A$4:$BZ$100,MATCH($A49,REPORT!$A$4:$A$100,0),MATCH(V$1,REPORT!$A$4:$BZ$4,0)),"")</f>
        <v/>
      </c>
      <c r="W49" s="94" t="str">
        <f t="array" ref="W49">IFERROR(INDEX(REPORT!$A$4:$BZ$100,MATCH($A49,REPORT!$A$4:$A$100,0),MATCH(W$1,REPORT!$A$4:$BZ$4,0)),"")</f>
        <v/>
      </c>
      <c r="X49" s="94" t="str">
        <f t="array" ref="X49">IFERROR(INDEX(REPORT!$A$4:$BZ$100,MATCH($A49,REPORT!$A$4:$A$100,0),MATCH(X$1,REPORT!$A$4:$BZ$4,0)),"")</f>
        <v/>
      </c>
      <c r="Y49" s="94" t="str">
        <f t="array" ref="Y49">IFERROR(INDEX(REPORT!$A$4:$BZ$100,MATCH($A49,REPORT!$A$4:$A$100,0),MATCH(Y$1,REPORT!$A$4:$BZ$4,0)),"")</f>
        <v/>
      </c>
      <c r="Z49" s="94" t="str">
        <f t="array" ref="Z49">IFERROR(INDEX(REPORT!$A$4:$BZ$100,MATCH($A49,REPORT!$A$4:$A$100,0),MATCH(Z$1,REPORT!$A$4:$BZ$4,0)),"")</f>
        <v/>
      </c>
      <c r="AA49" s="94" t="str">
        <f t="array" ref="AA49">IFERROR(INDEX(REPORT!$A$4:$BZ$100,MATCH($A49,REPORT!$A$4:$A$100,0),MATCH(AA$1,REPORT!$A$4:$BZ$4,0)),"")</f>
        <v/>
      </c>
      <c r="AB49" s="94" t="str">
        <f t="array" ref="AB49">IFERROR(INDEX(REPORT!$A$4:$BZ$100,MATCH($A49,REPORT!$A$4:$A$100,0),MATCH(AB$1,REPORT!$A$4:$BZ$4,0)),"")</f>
        <v/>
      </c>
      <c r="AC49" s="94" t="str">
        <f t="array" ref="AC49">IFERROR(INDEX(REPORT!$A$4:$BZ$100,MATCH($A49,REPORT!$A$4:$A$100,0),MATCH(AC$1,REPORT!$A$4:$BZ$4,0)),"")</f>
        <v/>
      </c>
      <c r="AD49" s="94" t="str">
        <f t="array" ref="AD49">IFERROR(INDEX(REPORT!$A$4:$BZ$100,MATCH($A49,REPORT!$A$4:$A$100,0),MATCH(AD$1,REPORT!$A$4:$BZ$4,0)),"")</f>
        <v/>
      </c>
      <c r="AE49" s="94" t="str">
        <f t="array" ref="AE49">IFERROR(INDEX(REPORT!$A$4:$BZ$100,MATCH($A49,REPORT!$A$4:$A$100,0),MATCH(AE$1,REPORT!$A$4:$BZ$4,0)),"")</f>
        <v/>
      </c>
      <c r="AF49" s="94" t="str">
        <f t="array" ref="AF49">IFERROR(INDEX(REPORT!$A$4:$BZ$100,MATCH($A49,REPORT!$A$4:$A$100,0),MATCH(AF$1,REPORT!$A$4:$BZ$4,0)),"")</f>
        <v/>
      </c>
      <c r="AG49" s="94" t="str">
        <f t="array" ref="AG49">IFERROR(INDEX(REPORT!$A$4:$BZ$100,MATCH($A49,REPORT!$A$4:$A$100,0),MATCH(AG$1,REPORT!$A$4:$BZ$4,0)),"")</f>
        <v/>
      </c>
      <c r="AH49" s="94" t="str">
        <f t="array" ref="AH49">IFERROR(INDEX(REPORT!$A$4:$BZ$100,MATCH($A49,REPORT!$A$4:$A$100,0),MATCH(AH$1,REPORT!$A$4:$BZ$4,0)),"")</f>
        <v/>
      </c>
      <c r="AI49" s="94" t="str">
        <f t="array" ref="AI49">IFERROR(INDEX(REPORT!$A$4:$BZ$100,MATCH($A49,REPORT!$A$4:$A$100,0),MATCH(AI$1,REPORT!$A$4:$BZ$4,0)),"")</f>
        <v/>
      </c>
      <c r="AJ49" s="94" t="str">
        <f t="array" ref="AJ49">IFERROR(INDEX(REPORT!$A$4:$BZ$100,MATCH($A49,REPORT!$A$4:$A$100,0),MATCH(AJ$1,REPORT!$A$4:$BZ$4,0)),"")</f>
        <v/>
      </c>
      <c r="AK49" s="94" t="str">
        <f t="array" ref="AK49">IFERROR(INDEX(REPORT!$A$4:$BZ$100,MATCH($A49,REPORT!$A$4:$A$100,0),MATCH(AK$1,REPORT!$A$4:$BZ$4,0)),"")</f>
        <v/>
      </c>
      <c r="AL49" s="94" t="str">
        <f t="array" ref="AL49">IFERROR(INDEX(REPORT!$A$4:$BZ$100,MATCH($A49,REPORT!$A$4:$A$100,0),MATCH(AL$1,REPORT!$A$4:$BZ$4,0)),"")</f>
        <v/>
      </c>
      <c r="AM49" s="94" t="str">
        <f t="array" ref="AM49">IFERROR(INDEX(REPORT!$A$4:$BZ$100,MATCH($A49,REPORT!$A$4:$A$100,0),MATCH(AM$1,REPORT!$A$4:$BZ$4,0)),"")</f>
        <v/>
      </c>
      <c r="AN49" s="94" t="str">
        <f t="array" ref="AN49">IFERROR(INDEX(REPORT!$A$4:$BZ$100,MATCH($A49,REPORT!$A$4:$A$100,0),MATCH(AN$1,REPORT!$A$4:$BZ$4,0)),"")</f>
        <v/>
      </c>
      <c r="AO49" s="94" t="str">
        <f t="array" ref="AO49">IFERROR(INDEX(REPORT!$A$4:$BZ$100,MATCH($A49,REPORT!$A$4:$A$100,0),MATCH(AO$1,REPORT!$A$4:$BZ$4,0)),"")</f>
        <v/>
      </c>
      <c r="AP49" s="94" t="str">
        <f t="array" ref="AP49">IFERROR(INDEX(REPORT!$A$4:$BZ$100,MATCH($A49,REPORT!$A$4:$A$100,0),MATCH(AP$1,REPORT!$A$4:$BZ$4,0)),"")</f>
        <v/>
      </c>
      <c r="AQ49" s="94" t="str">
        <f t="array" ref="AQ49">IFERROR(INDEX(REPORT!$A$4:$BZ$100,MATCH($A49,REPORT!$A$4:$A$100,0),MATCH(AQ$1,REPORT!$A$4:$BZ$4,0)),"")</f>
        <v/>
      </c>
      <c r="AR49" s="94" t="str">
        <f t="array" ref="AR49">IFERROR(INDEX(REPORT!$A$4:$BZ$100,MATCH($A49,REPORT!$A$4:$A$100,0),MATCH(AR$1,REPORT!$A$4:$BZ$4,0)),"")</f>
        <v/>
      </c>
      <c r="AS49" s="94" t="str">
        <f t="array" ref="AS49">IFERROR(INDEX(REPORT!$A$4:$BZ$100,MATCH($A49,REPORT!$A$4:$A$100,0),MATCH(AS$1,REPORT!$A$4:$BZ$4,0)),"")</f>
        <v/>
      </c>
      <c r="AT49" s="94" t="str">
        <f t="array" ref="AT49">IFERROR(INDEX(REPORT!$A$4:$BZ$100,MATCH($A49,REPORT!$A$4:$A$100,0),MATCH(AT$1,REPORT!$A$4:$BZ$4,0)),"")</f>
        <v/>
      </c>
      <c r="AU49" s="94" t="str">
        <f t="array" ref="AU49">IFERROR(INDEX(REPORT!$A$4:$BZ$100,MATCH($A49,REPORT!$A$4:$A$100,0),MATCH(AU$1,REPORT!$A$4:$BZ$4,0)),"")</f>
        <v/>
      </c>
      <c r="AV49" s="94" t="str">
        <f t="array" ref="AV49">IFERROR(INDEX(REPORT!$A$4:$BZ$100,MATCH($A49,REPORT!$A$4:$A$100,0),MATCH(AV$1,REPORT!$A$4:$BZ$4,0)),"")</f>
        <v/>
      </c>
      <c r="AW49" s="94" t="str">
        <f t="array" ref="AW49">IFERROR(INDEX(REPORT!$A$4:$BZ$100,MATCH($A49,REPORT!$A$4:$A$100,0),MATCH(AW$1,REPORT!$A$4:$BZ$4,0)),"")</f>
        <v/>
      </c>
      <c r="AX49" s="94" t="str">
        <f t="array" ref="AX49">IFERROR(INDEX(REPORT!$A$4:$BZ$100,MATCH($A49,REPORT!$A$4:$A$100,0),MATCH(AX$1,REPORT!$A$4:$BZ$4,0)),"")</f>
        <v/>
      </c>
      <c r="AY49" s="94" t="str">
        <f t="array" ref="AY49">IFERROR(INDEX(REPORT!$A$4:$BZ$100,MATCH($A49,REPORT!$A$4:$A$100,0),MATCH(AY$1,REPORT!$A$4:$BZ$4,0)),"")</f>
        <v/>
      </c>
      <c r="AZ49" s="94" t="str">
        <f t="array" ref="AZ49">IFERROR(INDEX(REPORT!$A$4:$BZ$100,MATCH($A49,REPORT!$A$4:$A$100,0),MATCH(AZ$1,REPORT!$A$4:$BZ$4,0)),"")</f>
        <v/>
      </c>
      <c r="BA49" s="94" t="str">
        <f t="array" ref="BA49">IFERROR(INDEX(REPORT!$A$4:$BZ$100,MATCH($A49,REPORT!$A$4:$A$100,0),MATCH(BA$1,REPORT!$A$4:$BZ$4,0)),"")</f>
        <v/>
      </c>
      <c r="BB49" s="94" t="str">
        <f t="array" ref="BB49">IFERROR(INDEX(REPORT!$A$4:$BZ$100,MATCH($A49,REPORT!$A$4:$A$100,0),MATCH(BB$1,REPORT!$A$4:$BZ$4,0)),"")</f>
        <v/>
      </c>
      <c r="BC49" s="94" t="str">
        <f t="array" ref="BC49">IFERROR(INDEX(REPORT!$A$4:$BZ$100,MATCH($A49,REPORT!$A$4:$A$100,0),MATCH(BC$1,REPORT!$A$4:$BZ$4,0)),"")</f>
        <v/>
      </c>
      <c r="BD49" s="94" t="str">
        <f t="array" ref="BD49">IFERROR(INDEX(REPORT!$A$4:$BZ$100,MATCH($A49,REPORT!$A$4:$A$100,0),MATCH(BD$1,REPORT!$A$4:$BZ$4,0)),"")</f>
        <v/>
      </c>
      <c r="BE49" s="94" t="str">
        <f t="array" ref="BE49">IFERROR(INDEX(REPORT!$A$4:$BZ$100,MATCH($A49,REPORT!$A$4:$A$100,0),MATCH(BE$1,REPORT!$A$4:$BZ$4,0)),"")</f>
        <v/>
      </c>
      <c r="BF49" s="94" t="str">
        <f t="array" ref="BF49">IFERROR(INDEX(REPORT!$A$4:$BZ$100,MATCH($A49,REPORT!$A$4:$A$100,0),MATCH(BF$1,REPORT!$A$4:$BZ$4,0)),"")</f>
        <v/>
      </c>
      <c r="BG49" s="94" t="str">
        <f t="array" ref="BG49">IFERROR(INDEX(REPORT!$A$4:$BZ$100,MATCH($A49,REPORT!$A$4:$A$100,0),MATCH(BG$1,REPORT!$A$4:$BZ$4,0)),"")</f>
        <v/>
      </c>
      <c r="BH49" s="9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94" t="str">
        <f>IF(LEN(REPORT!A53)&gt;2,REPORT!A53,"")</f>
        <v/>
      </c>
      <c r="B50" s="94" t="str">
        <f t="array" ref="B50">IFERROR(INDEX(REPORT!$A$4:$BZ$100,MATCH($A50,REPORT!$A$4:$A$100,0),MATCH(B$1,REPORT!$A$4:$BZ$4,0)),"")</f>
        <v/>
      </c>
      <c r="C50" s="94" t="str">
        <f t="array" ref="C50">IFERROR(INDEX(REPORT!$A$4:$BZ$100,MATCH($A50,REPORT!$A$4:$A$100,0),MATCH(C$1,REPORT!$A$4:$BZ$4,0)),"")</f>
        <v/>
      </c>
      <c r="D50" s="94" t="str">
        <f t="array" ref="D50">IFERROR(INDEX(REPORT!$A$4:$BZ$100,MATCH($A50,REPORT!$A$4:$A$100,0),MATCH(D$1,REPORT!$A$4:$BZ$4,0)),"")</f>
        <v/>
      </c>
      <c r="E50" s="94" t="str">
        <f t="array" ref="E50">IFERROR(INDEX(REPORT!$A$4:$BZ$100,MATCH($A50,REPORT!$A$4:$A$100,0),MATCH(E$1,REPORT!$A$4:$BZ$4,0)),"")</f>
        <v/>
      </c>
      <c r="F50" s="94" t="str">
        <f t="array" ref="F50">IFERROR(INDEX(REPORT!$A$4:$BZ$100,MATCH($A50,REPORT!$A$4:$A$100,0),MATCH(F$1,REPORT!$A$4:$BZ$4,0)),"")</f>
        <v/>
      </c>
      <c r="G50" s="94" t="str">
        <f t="array" ref="G50">IFERROR(INDEX(REPORT!$A$4:$BZ$100,MATCH($A50,REPORT!$A$4:$A$100,0),MATCH(G$1,REPORT!$A$4:$BZ$4,0)),"")</f>
        <v/>
      </c>
      <c r="H50" s="94" t="str">
        <f t="array" ref="H50">IFERROR(INDEX(REPORT!$A$4:$BZ$100,MATCH($A50,REPORT!$A$4:$A$100,0),MATCH(H$1,REPORT!$A$4:$BZ$4,0)),"")</f>
        <v/>
      </c>
      <c r="I50" s="94" t="str">
        <f t="array" ref="I50">IFERROR(INDEX(REPORT!$A$4:$BZ$100,MATCH($A50,REPORT!$A$4:$A$100,0),MATCH(I$1,REPORT!$A$4:$BZ$4,0)),"")</f>
        <v/>
      </c>
      <c r="J50" s="94" t="str">
        <f t="array" ref="J50">IFERROR(INDEX(REPORT!$A$4:$BZ$100,MATCH($A50,REPORT!$A$4:$A$100,0),MATCH(J$1,REPORT!$A$4:$BZ$4,0)),"")</f>
        <v/>
      </c>
      <c r="K50" s="94" t="str">
        <f t="array" ref="K50">IFERROR(INDEX(REPORT!$A$4:$BZ$100,MATCH($A50,REPORT!$A$4:$A$100,0),MATCH(K$1,REPORT!$A$4:$BZ$4,0)),"")</f>
        <v/>
      </c>
      <c r="L50" s="94" t="str">
        <f t="array" ref="L50">IFERROR(INDEX(REPORT!$A$4:$BZ$100,MATCH($A50,REPORT!$A$4:$A$100,0),MATCH(L$1,REPORT!$A$4:$BZ$4,0)),"")</f>
        <v/>
      </c>
      <c r="M50" s="94" t="str">
        <f t="array" ref="M50">IFERROR(INDEX(REPORT!$A$4:$BZ$100,MATCH($A50,REPORT!$A$4:$A$100,0),MATCH(M$1,REPORT!$A$4:$BZ$4,0)),"")</f>
        <v/>
      </c>
      <c r="N50" s="94" t="str">
        <f t="array" ref="N50">IFERROR(INDEX(REPORT!$A$4:$BZ$100,MATCH($A50,REPORT!$A$4:$A$100,0),MATCH(N$1,REPORT!$A$4:$BZ$4,0)),"")</f>
        <v/>
      </c>
      <c r="O50" s="94" t="str">
        <f t="array" ref="O50">IFERROR(INDEX(REPORT!$A$4:$BZ$100,MATCH($A50,REPORT!$A$4:$A$100,0),MATCH(O$1,REPORT!$A$4:$BZ$4,0)),"")</f>
        <v/>
      </c>
      <c r="P50" s="94" t="str">
        <f t="array" ref="P50">IFERROR(INDEX(REPORT!$A$4:$BZ$100,MATCH($A50,REPORT!$A$4:$A$100,0),MATCH(P$1,REPORT!$A$4:$BZ$4,0)),"")</f>
        <v/>
      </c>
      <c r="Q50" s="94" t="str">
        <f t="array" ref="Q50">IFERROR(INDEX(REPORT!$A$4:$BZ$100,MATCH($A50,REPORT!$A$4:$A$100,0),MATCH(Q$1,REPORT!$A$4:$BZ$4,0)),"")</f>
        <v/>
      </c>
      <c r="R50" s="94" t="str">
        <f t="array" ref="R50">IFERROR(INDEX(REPORT!$A$4:$BZ$100,MATCH($A50,REPORT!$A$4:$A$100,0),MATCH(R$1,REPORT!$A$4:$BZ$4,0)),"")</f>
        <v/>
      </c>
      <c r="S50" s="94" t="str">
        <f t="array" ref="S50">IFERROR(INDEX(REPORT!$A$4:$BZ$100,MATCH($A50,REPORT!$A$4:$A$100,0),MATCH(S$1,REPORT!$A$4:$BZ$4,0)),"")</f>
        <v/>
      </c>
      <c r="T50" s="94" t="str">
        <f t="array" ref="T50">IFERROR(INDEX(REPORT!$A$4:$BZ$100,MATCH($A50,REPORT!$A$4:$A$100,0),MATCH(T$1,REPORT!$A$4:$BZ$4,0)),"")</f>
        <v/>
      </c>
      <c r="U50" s="94" t="str">
        <f t="array" ref="U50">IFERROR(INDEX(REPORT!$A$4:$BZ$100,MATCH($A50,REPORT!$A$4:$A$100,0),MATCH(U$1,REPORT!$A$4:$BZ$4,0)),"")</f>
        <v/>
      </c>
      <c r="V50" s="94" t="str">
        <f t="array" ref="V50">IFERROR(INDEX(REPORT!$A$4:$BZ$100,MATCH($A50,REPORT!$A$4:$A$100,0),MATCH(V$1,REPORT!$A$4:$BZ$4,0)),"")</f>
        <v/>
      </c>
      <c r="W50" s="94" t="str">
        <f t="array" ref="W50">IFERROR(INDEX(REPORT!$A$4:$BZ$100,MATCH($A50,REPORT!$A$4:$A$100,0),MATCH(W$1,REPORT!$A$4:$BZ$4,0)),"")</f>
        <v/>
      </c>
      <c r="X50" s="94" t="str">
        <f t="array" ref="X50">IFERROR(INDEX(REPORT!$A$4:$BZ$100,MATCH($A50,REPORT!$A$4:$A$100,0),MATCH(X$1,REPORT!$A$4:$BZ$4,0)),"")</f>
        <v/>
      </c>
      <c r="Y50" s="94" t="str">
        <f t="array" ref="Y50">IFERROR(INDEX(REPORT!$A$4:$BZ$100,MATCH($A50,REPORT!$A$4:$A$100,0),MATCH(Y$1,REPORT!$A$4:$BZ$4,0)),"")</f>
        <v/>
      </c>
      <c r="Z50" s="94" t="str">
        <f t="array" ref="Z50">IFERROR(INDEX(REPORT!$A$4:$BZ$100,MATCH($A50,REPORT!$A$4:$A$100,0),MATCH(Z$1,REPORT!$A$4:$BZ$4,0)),"")</f>
        <v/>
      </c>
      <c r="AA50" s="94" t="str">
        <f t="array" ref="AA50">IFERROR(INDEX(REPORT!$A$4:$BZ$100,MATCH($A50,REPORT!$A$4:$A$100,0),MATCH(AA$1,REPORT!$A$4:$BZ$4,0)),"")</f>
        <v/>
      </c>
      <c r="AB50" s="94" t="str">
        <f t="array" ref="AB50">IFERROR(INDEX(REPORT!$A$4:$BZ$100,MATCH($A50,REPORT!$A$4:$A$100,0),MATCH(AB$1,REPORT!$A$4:$BZ$4,0)),"")</f>
        <v/>
      </c>
      <c r="AC50" s="94" t="str">
        <f t="array" ref="AC50">IFERROR(INDEX(REPORT!$A$4:$BZ$100,MATCH($A50,REPORT!$A$4:$A$100,0),MATCH(AC$1,REPORT!$A$4:$BZ$4,0)),"")</f>
        <v/>
      </c>
      <c r="AD50" s="94" t="str">
        <f t="array" ref="AD50">IFERROR(INDEX(REPORT!$A$4:$BZ$100,MATCH($A50,REPORT!$A$4:$A$100,0),MATCH(AD$1,REPORT!$A$4:$BZ$4,0)),"")</f>
        <v/>
      </c>
      <c r="AE50" s="94" t="str">
        <f t="array" ref="AE50">IFERROR(INDEX(REPORT!$A$4:$BZ$100,MATCH($A50,REPORT!$A$4:$A$100,0),MATCH(AE$1,REPORT!$A$4:$BZ$4,0)),"")</f>
        <v/>
      </c>
      <c r="AF50" s="94" t="str">
        <f t="array" ref="AF50">IFERROR(INDEX(REPORT!$A$4:$BZ$100,MATCH($A50,REPORT!$A$4:$A$100,0),MATCH(AF$1,REPORT!$A$4:$BZ$4,0)),"")</f>
        <v/>
      </c>
      <c r="AG50" s="94" t="str">
        <f t="array" ref="AG50">IFERROR(INDEX(REPORT!$A$4:$BZ$100,MATCH($A50,REPORT!$A$4:$A$100,0),MATCH(AG$1,REPORT!$A$4:$BZ$4,0)),"")</f>
        <v/>
      </c>
      <c r="AH50" s="94" t="str">
        <f t="array" ref="AH50">IFERROR(INDEX(REPORT!$A$4:$BZ$100,MATCH($A50,REPORT!$A$4:$A$100,0),MATCH(AH$1,REPORT!$A$4:$BZ$4,0)),"")</f>
        <v/>
      </c>
      <c r="AI50" s="94" t="str">
        <f t="array" ref="AI50">IFERROR(INDEX(REPORT!$A$4:$BZ$100,MATCH($A50,REPORT!$A$4:$A$100,0),MATCH(AI$1,REPORT!$A$4:$BZ$4,0)),"")</f>
        <v/>
      </c>
      <c r="AJ50" s="94" t="str">
        <f t="array" ref="AJ50">IFERROR(INDEX(REPORT!$A$4:$BZ$100,MATCH($A50,REPORT!$A$4:$A$100,0),MATCH(AJ$1,REPORT!$A$4:$BZ$4,0)),"")</f>
        <v/>
      </c>
      <c r="AK50" s="94" t="str">
        <f t="array" ref="AK50">IFERROR(INDEX(REPORT!$A$4:$BZ$100,MATCH($A50,REPORT!$A$4:$A$100,0),MATCH(AK$1,REPORT!$A$4:$BZ$4,0)),"")</f>
        <v/>
      </c>
      <c r="AL50" s="94" t="str">
        <f t="array" ref="AL50">IFERROR(INDEX(REPORT!$A$4:$BZ$100,MATCH($A50,REPORT!$A$4:$A$100,0),MATCH(AL$1,REPORT!$A$4:$BZ$4,0)),"")</f>
        <v/>
      </c>
      <c r="AM50" s="94" t="str">
        <f t="array" ref="AM50">IFERROR(INDEX(REPORT!$A$4:$BZ$100,MATCH($A50,REPORT!$A$4:$A$100,0),MATCH(AM$1,REPORT!$A$4:$BZ$4,0)),"")</f>
        <v/>
      </c>
      <c r="AN50" s="94" t="str">
        <f t="array" ref="AN50">IFERROR(INDEX(REPORT!$A$4:$BZ$100,MATCH($A50,REPORT!$A$4:$A$100,0),MATCH(AN$1,REPORT!$A$4:$BZ$4,0)),"")</f>
        <v/>
      </c>
      <c r="AO50" s="94" t="str">
        <f t="array" ref="AO50">IFERROR(INDEX(REPORT!$A$4:$BZ$100,MATCH($A50,REPORT!$A$4:$A$100,0),MATCH(AO$1,REPORT!$A$4:$BZ$4,0)),"")</f>
        <v/>
      </c>
      <c r="AP50" s="94" t="str">
        <f t="array" ref="AP50">IFERROR(INDEX(REPORT!$A$4:$BZ$100,MATCH($A50,REPORT!$A$4:$A$100,0),MATCH(AP$1,REPORT!$A$4:$BZ$4,0)),"")</f>
        <v/>
      </c>
      <c r="AQ50" s="94" t="str">
        <f t="array" ref="AQ50">IFERROR(INDEX(REPORT!$A$4:$BZ$100,MATCH($A50,REPORT!$A$4:$A$100,0),MATCH(AQ$1,REPORT!$A$4:$BZ$4,0)),"")</f>
        <v/>
      </c>
      <c r="AR50" s="94" t="str">
        <f t="array" ref="AR50">IFERROR(INDEX(REPORT!$A$4:$BZ$100,MATCH($A50,REPORT!$A$4:$A$100,0),MATCH(AR$1,REPORT!$A$4:$BZ$4,0)),"")</f>
        <v/>
      </c>
      <c r="AS50" s="94" t="str">
        <f t="array" ref="AS50">IFERROR(INDEX(REPORT!$A$4:$BZ$100,MATCH($A50,REPORT!$A$4:$A$100,0),MATCH(AS$1,REPORT!$A$4:$BZ$4,0)),"")</f>
        <v/>
      </c>
      <c r="AT50" s="94" t="str">
        <f t="array" ref="AT50">IFERROR(INDEX(REPORT!$A$4:$BZ$100,MATCH($A50,REPORT!$A$4:$A$100,0),MATCH(AT$1,REPORT!$A$4:$BZ$4,0)),"")</f>
        <v/>
      </c>
      <c r="AU50" s="94" t="str">
        <f t="array" ref="AU50">IFERROR(INDEX(REPORT!$A$4:$BZ$100,MATCH($A50,REPORT!$A$4:$A$100,0),MATCH(AU$1,REPORT!$A$4:$BZ$4,0)),"")</f>
        <v/>
      </c>
      <c r="AV50" s="94" t="str">
        <f t="array" ref="AV50">IFERROR(INDEX(REPORT!$A$4:$BZ$100,MATCH($A50,REPORT!$A$4:$A$100,0),MATCH(AV$1,REPORT!$A$4:$BZ$4,0)),"")</f>
        <v/>
      </c>
      <c r="AW50" s="94" t="str">
        <f t="array" ref="AW50">IFERROR(INDEX(REPORT!$A$4:$BZ$100,MATCH($A50,REPORT!$A$4:$A$100,0),MATCH(AW$1,REPORT!$A$4:$BZ$4,0)),"")</f>
        <v/>
      </c>
      <c r="AX50" s="94" t="str">
        <f t="array" ref="AX50">IFERROR(INDEX(REPORT!$A$4:$BZ$100,MATCH($A50,REPORT!$A$4:$A$100,0),MATCH(AX$1,REPORT!$A$4:$BZ$4,0)),"")</f>
        <v/>
      </c>
      <c r="AY50" s="94" t="str">
        <f t="array" ref="AY50">IFERROR(INDEX(REPORT!$A$4:$BZ$100,MATCH($A50,REPORT!$A$4:$A$100,0),MATCH(AY$1,REPORT!$A$4:$BZ$4,0)),"")</f>
        <v/>
      </c>
      <c r="AZ50" s="94" t="str">
        <f t="array" ref="AZ50">IFERROR(INDEX(REPORT!$A$4:$BZ$100,MATCH($A50,REPORT!$A$4:$A$100,0),MATCH(AZ$1,REPORT!$A$4:$BZ$4,0)),"")</f>
        <v/>
      </c>
      <c r="BA50" s="94" t="str">
        <f t="array" ref="BA50">IFERROR(INDEX(REPORT!$A$4:$BZ$100,MATCH($A50,REPORT!$A$4:$A$100,0),MATCH(BA$1,REPORT!$A$4:$BZ$4,0)),"")</f>
        <v/>
      </c>
      <c r="BB50" s="94" t="str">
        <f t="array" ref="BB50">IFERROR(INDEX(REPORT!$A$4:$BZ$100,MATCH($A50,REPORT!$A$4:$A$100,0),MATCH(BB$1,REPORT!$A$4:$BZ$4,0)),"")</f>
        <v/>
      </c>
      <c r="BC50" s="94" t="str">
        <f t="array" ref="BC50">IFERROR(INDEX(REPORT!$A$4:$BZ$100,MATCH($A50,REPORT!$A$4:$A$100,0),MATCH(BC$1,REPORT!$A$4:$BZ$4,0)),"")</f>
        <v/>
      </c>
      <c r="BD50" s="94" t="str">
        <f t="array" ref="BD50">IFERROR(INDEX(REPORT!$A$4:$BZ$100,MATCH($A50,REPORT!$A$4:$A$100,0),MATCH(BD$1,REPORT!$A$4:$BZ$4,0)),"")</f>
        <v/>
      </c>
      <c r="BE50" s="94" t="str">
        <f t="array" ref="BE50">IFERROR(INDEX(REPORT!$A$4:$BZ$100,MATCH($A50,REPORT!$A$4:$A$100,0),MATCH(BE$1,REPORT!$A$4:$BZ$4,0)),"")</f>
        <v/>
      </c>
      <c r="BF50" s="94" t="str">
        <f t="array" ref="BF50">IFERROR(INDEX(REPORT!$A$4:$BZ$100,MATCH($A50,REPORT!$A$4:$A$100,0),MATCH(BF$1,REPORT!$A$4:$BZ$4,0)),"")</f>
        <v/>
      </c>
      <c r="BG50" s="94" t="str">
        <f t="array" ref="BG50">IFERROR(INDEX(REPORT!$A$4:$BZ$100,MATCH($A50,REPORT!$A$4:$A$100,0),MATCH(BG$1,REPORT!$A$4:$BZ$4,0)),"")</f>
        <v/>
      </c>
      <c r="BH50" s="9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94" t="str">
        <f>IF(LEN(REPORT!A54)&gt;2,REPORT!A54,"")</f>
        <v/>
      </c>
      <c r="B51" s="94" t="str">
        <f t="array" ref="B51">IFERROR(INDEX(REPORT!$A$4:$BZ$100,MATCH($A51,REPORT!$A$4:$A$100,0),MATCH(B$1,REPORT!$A$4:$BZ$4,0)),"")</f>
        <v/>
      </c>
      <c r="C51" s="94" t="str">
        <f t="array" ref="C51">IFERROR(INDEX(REPORT!$A$4:$BZ$100,MATCH($A51,REPORT!$A$4:$A$100,0),MATCH(C$1,REPORT!$A$4:$BZ$4,0)),"")</f>
        <v/>
      </c>
      <c r="D51" s="94" t="str">
        <f t="array" ref="D51">IFERROR(INDEX(REPORT!$A$4:$BZ$100,MATCH($A51,REPORT!$A$4:$A$100,0),MATCH(D$1,REPORT!$A$4:$BZ$4,0)),"")</f>
        <v/>
      </c>
      <c r="E51" s="94" t="str">
        <f t="array" ref="E51">IFERROR(INDEX(REPORT!$A$4:$BZ$100,MATCH($A51,REPORT!$A$4:$A$100,0),MATCH(E$1,REPORT!$A$4:$BZ$4,0)),"")</f>
        <v/>
      </c>
      <c r="F51" s="94" t="str">
        <f t="array" ref="F51">IFERROR(INDEX(REPORT!$A$4:$BZ$100,MATCH($A51,REPORT!$A$4:$A$100,0),MATCH(F$1,REPORT!$A$4:$BZ$4,0)),"")</f>
        <v/>
      </c>
      <c r="G51" s="94" t="str">
        <f t="array" ref="G51">IFERROR(INDEX(REPORT!$A$4:$BZ$100,MATCH($A51,REPORT!$A$4:$A$100,0),MATCH(G$1,REPORT!$A$4:$BZ$4,0)),"")</f>
        <v/>
      </c>
      <c r="H51" s="94" t="str">
        <f t="array" ref="H51">IFERROR(INDEX(REPORT!$A$4:$BZ$100,MATCH($A51,REPORT!$A$4:$A$100,0),MATCH(H$1,REPORT!$A$4:$BZ$4,0)),"")</f>
        <v/>
      </c>
      <c r="I51" s="94" t="str">
        <f t="array" ref="I51">IFERROR(INDEX(REPORT!$A$4:$BZ$100,MATCH($A51,REPORT!$A$4:$A$100,0),MATCH(I$1,REPORT!$A$4:$BZ$4,0)),"")</f>
        <v/>
      </c>
      <c r="J51" s="94" t="str">
        <f t="array" ref="J51">IFERROR(INDEX(REPORT!$A$4:$BZ$100,MATCH($A51,REPORT!$A$4:$A$100,0),MATCH(J$1,REPORT!$A$4:$BZ$4,0)),"")</f>
        <v/>
      </c>
      <c r="K51" s="94" t="str">
        <f t="array" ref="K51">IFERROR(INDEX(REPORT!$A$4:$BZ$100,MATCH($A51,REPORT!$A$4:$A$100,0),MATCH(K$1,REPORT!$A$4:$BZ$4,0)),"")</f>
        <v/>
      </c>
      <c r="L51" s="94" t="str">
        <f t="array" ref="L51">IFERROR(INDEX(REPORT!$A$4:$BZ$100,MATCH($A51,REPORT!$A$4:$A$100,0),MATCH(L$1,REPORT!$A$4:$BZ$4,0)),"")</f>
        <v/>
      </c>
      <c r="M51" s="94" t="str">
        <f t="array" ref="M51">IFERROR(INDEX(REPORT!$A$4:$BZ$100,MATCH($A51,REPORT!$A$4:$A$100,0),MATCH(M$1,REPORT!$A$4:$BZ$4,0)),"")</f>
        <v/>
      </c>
      <c r="N51" s="94" t="str">
        <f t="array" ref="N51">IFERROR(INDEX(REPORT!$A$4:$BZ$100,MATCH($A51,REPORT!$A$4:$A$100,0),MATCH(N$1,REPORT!$A$4:$BZ$4,0)),"")</f>
        <v/>
      </c>
      <c r="O51" s="94" t="str">
        <f t="array" ref="O51">IFERROR(INDEX(REPORT!$A$4:$BZ$100,MATCH($A51,REPORT!$A$4:$A$100,0),MATCH(O$1,REPORT!$A$4:$BZ$4,0)),"")</f>
        <v/>
      </c>
      <c r="P51" s="94" t="str">
        <f t="array" ref="P51">IFERROR(INDEX(REPORT!$A$4:$BZ$100,MATCH($A51,REPORT!$A$4:$A$100,0),MATCH(P$1,REPORT!$A$4:$BZ$4,0)),"")</f>
        <v/>
      </c>
      <c r="Q51" s="94" t="str">
        <f t="array" ref="Q51">IFERROR(INDEX(REPORT!$A$4:$BZ$100,MATCH($A51,REPORT!$A$4:$A$100,0),MATCH(Q$1,REPORT!$A$4:$BZ$4,0)),"")</f>
        <v/>
      </c>
      <c r="R51" s="94" t="str">
        <f t="array" ref="R51">IFERROR(INDEX(REPORT!$A$4:$BZ$100,MATCH($A51,REPORT!$A$4:$A$100,0),MATCH(R$1,REPORT!$A$4:$BZ$4,0)),"")</f>
        <v/>
      </c>
      <c r="S51" s="94" t="str">
        <f t="array" ref="S51">IFERROR(INDEX(REPORT!$A$4:$BZ$100,MATCH($A51,REPORT!$A$4:$A$100,0),MATCH(S$1,REPORT!$A$4:$BZ$4,0)),"")</f>
        <v/>
      </c>
      <c r="T51" s="94" t="str">
        <f t="array" ref="T51">IFERROR(INDEX(REPORT!$A$4:$BZ$100,MATCH($A51,REPORT!$A$4:$A$100,0),MATCH(T$1,REPORT!$A$4:$BZ$4,0)),"")</f>
        <v/>
      </c>
      <c r="U51" s="94" t="str">
        <f t="array" ref="U51">IFERROR(INDEX(REPORT!$A$4:$BZ$100,MATCH($A51,REPORT!$A$4:$A$100,0),MATCH(U$1,REPORT!$A$4:$BZ$4,0)),"")</f>
        <v/>
      </c>
      <c r="V51" s="94" t="str">
        <f t="array" ref="V51">IFERROR(INDEX(REPORT!$A$4:$BZ$100,MATCH($A51,REPORT!$A$4:$A$100,0),MATCH(V$1,REPORT!$A$4:$BZ$4,0)),"")</f>
        <v/>
      </c>
      <c r="W51" s="94" t="str">
        <f t="array" ref="W51">IFERROR(INDEX(REPORT!$A$4:$BZ$100,MATCH($A51,REPORT!$A$4:$A$100,0),MATCH(W$1,REPORT!$A$4:$BZ$4,0)),"")</f>
        <v/>
      </c>
      <c r="X51" s="94" t="str">
        <f t="array" ref="X51">IFERROR(INDEX(REPORT!$A$4:$BZ$100,MATCH($A51,REPORT!$A$4:$A$100,0),MATCH(X$1,REPORT!$A$4:$BZ$4,0)),"")</f>
        <v/>
      </c>
      <c r="Y51" s="94" t="str">
        <f t="array" ref="Y51">IFERROR(INDEX(REPORT!$A$4:$BZ$100,MATCH($A51,REPORT!$A$4:$A$100,0),MATCH(Y$1,REPORT!$A$4:$BZ$4,0)),"")</f>
        <v/>
      </c>
      <c r="Z51" s="94" t="str">
        <f t="array" ref="Z51">IFERROR(INDEX(REPORT!$A$4:$BZ$100,MATCH($A51,REPORT!$A$4:$A$100,0),MATCH(Z$1,REPORT!$A$4:$BZ$4,0)),"")</f>
        <v/>
      </c>
      <c r="AA51" s="94" t="str">
        <f t="array" ref="AA51">IFERROR(INDEX(REPORT!$A$4:$BZ$100,MATCH($A51,REPORT!$A$4:$A$100,0),MATCH(AA$1,REPORT!$A$4:$BZ$4,0)),"")</f>
        <v/>
      </c>
      <c r="AB51" s="94" t="str">
        <f t="array" ref="AB51">IFERROR(INDEX(REPORT!$A$4:$BZ$100,MATCH($A51,REPORT!$A$4:$A$100,0),MATCH(AB$1,REPORT!$A$4:$BZ$4,0)),"")</f>
        <v/>
      </c>
      <c r="AC51" s="94" t="str">
        <f t="array" ref="AC51">IFERROR(INDEX(REPORT!$A$4:$BZ$100,MATCH($A51,REPORT!$A$4:$A$100,0),MATCH(AC$1,REPORT!$A$4:$BZ$4,0)),"")</f>
        <v/>
      </c>
      <c r="AD51" s="94" t="str">
        <f t="array" ref="AD51">IFERROR(INDEX(REPORT!$A$4:$BZ$100,MATCH($A51,REPORT!$A$4:$A$100,0),MATCH(AD$1,REPORT!$A$4:$BZ$4,0)),"")</f>
        <v/>
      </c>
      <c r="AE51" s="94" t="str">
        <f t="array" ref="AE51">IFERROR(INDEX(REPORT!$A$4:$BZ$100,MATCH($A51,REPORT!$A$4:$A$100,0),MATCH(AE$1,REPORT!$A$4:$BZ$4,0)),"")</f>
        <v/>
      </c>
      <c r="AF51" s="94" t="str">
        <f t="array" ref="AF51">IFERROR(INDEX(REPORT!$A$4:$BZ$100,MATCH($A51,REPORT!$A$4:$A$100,0),MATCH(AF$1,REPORT!$A$4:$BZ$4,0)),"")</f>
        <v/>
      </c>
      <c r="AG51" s="94" t="str">
        <f t="array" ref="AG51">IFERROR(INDEX(REPORT!$A$4:$BZ$100,MATCH($A51,REPORT!$A$4:$A$100,0),MATCH(AG$1,REPORT!$A$4:$BZ$4,0)),"")</f>
        <v/>
      </c>
      <c r="AH51" s="94" t="str">
        <f t="array" ref="AH51">IFERROR(INDEX(REPORT!$A$4:$BZ$100,MATCH($A51,REPORT!$A$4:$A$100,0),MATCH(AH$1,REPORT!$A$4:$BZ$4,0)),"")</f>
        <v/>
      </c>
      <c r="AI51" s="94" t="str">
        <f t="array" ref="AI51">IFERROR(INDEX(REPORT!$A$4:$BZ$100,MATCH($A51,REPORT!$A$4:$A$100,0),MATCH(AI$1,REPORT!$A$4:$BZ$4,0)),"")</f>
        <v/>
      </c>
      <c r="AJ51" s="94" t="str">
        <f t="array" ref="AJ51">IFERROR(INDEX(REPORT!$A$4:$BZ$100,MATCH($A51,REPORT!$A$4:$A$100,0),MATCH(AJ$1,REPORT!$A$4:$BZ$4,0)),"")</f>
        <v/>
      </c>
      <c r="AK51" s="94" t="str">
        <f t="array" ref="AK51">IFERROR(INDEX(REPORT!$A$4:$BZ$100,MATCH($A51,REPORT!$A$4:$A$100,0),MATCH(AK$1,REPORT!$A$4:$BZ$4,0)),"")</f>
        <v/>
      </c>
      <c r="AL51" s="94" t="str">
        <f t="array" ref="AL51">IFERROR(INDEX(REPORT!$A$4:$BZ$100,MATCH($A51,REPORT!$A$4:$A$100,0),MATCH(AL$1,REPORT!$A$4:$BZ$4,0)),"")</f>
        <v/>
      </c>
      <c r="AM51" s="94" t="str">
        <f t="array" ref="AM51">IFERROR(INDEX(REPORT!$A$4:$BZ$100,MATCH($A51,REPORT!$A$4:$A$100,0),MATCH(AM$1,REPORT!$A$4:$BZ$4,0)),"")</f>
        <v/>
      </c>
      <c r="AN51" s="94" t="str">
        <f t="array" ref="AN51">IFERROR(INDEX(REPORT!$A$4:$BZ$100,MATCH($A51,REPORT!$A$4:$A$100,0),MATCH(AN$1,REPORT!$A$4:$BZ$4,0)),"")</f>
        <v/>
      </c>
      <c r="AO51" s="94" t="str">
        <f t="array" ref="AO51">IFERROR(INDEX(REPORT!$A$4:$BZ$100,MATCH($A51,REPORT!$A$4:$A$100,0),MATCH(AO$1,REPORT!$A$4:$BZ$4,0)),"")</f>
        <v/>
      </c>
      <c r="AP51" s="94" t="str">
        <f t="array" ref="AP51">IFERROR(INDEX(REPORT!$A$4:$BZ$100,MATCH($A51,REPORT!$A$4:$A$100,0),MATCH(AP$1,REPORT!$A$4:$BZ$4,0)),"")</f>
        <v/>
      </c>
      <c r="AQ51" s="94" t="str">
        <f t="array" ref="AQ51">IFERROR(INDEX(REPORT!$A$4:$BZ$100,MATCH($A51,REPORT!$A$4:$A$100,0),MATCH(AQ$1,REPORT!$A$4:$BZ$4,0)),"")</f>
        <v/>
      </c>
      <c r="AR51" s="94" t="str">
        <f t="array" ref="AR51">IFERROR(INDEX(REPORT!$A$4:$BZ$100,MATCH($A51,REPORT!$A$4:$A$100,0),MATCH(AR$1,REPORT!$A$4:$BZ$4,0)),"")</f>
        <v/>
      </c>
      <c r="AS51" s="94" t="str">
        <f t="array" ref="AS51">IFERROR(INDEX(REPORT!$A$4:$BZ$100,MATCH($A51,REPORT!$A$4:$A$100,0),MATCH(AS$1,REPORT!$A$4:$BZ$4,0)),"")</f>
        <v/>
      </c>
      <c r="AT51" s="94" t="str">
        <f t="array" ref="AT51">IFERROR(INDEX(REPORT!$A$4:$BZ$100,MATCH($A51,REPORT!$A$4:$A$100,0),MATCH(AT$1,REPORT!$A$4:$BZ$4,0)),"")</f>
        <v/>
      </c>
      <c r="AU51" s="94" t="str">
        <f t="array" ref="AU51">IFERROR(INDEX(REPORT!$A$4:$BZ$100,MATCH($A51,REPORT!$A$4:$A$100,0),MATCH(AU$1,REPORT!$A$4:$BZ$4,0)),"")</f>
        <v/>
      </c>
      <c r="AV51" s="94" t="str">
        <f t="array" ref="AV51">IFERROR(INDEX(REPORT!$A$4:$BZ$100,MATCH($A51,REPORT!$A$4:$A$100,0),MATCH(AV$1,REPORT!$A$4:$BZ$4,0)),"")</f>
        <v/>
      </c>
      <c r="AW51" s="94" t="str">
        <f t="array" ref="AW51">IFERROR(INDEX(REPORT!$A$4:$BZ$100,MATCH($A51,REPORT!$A$4:$A$100,0),MATCH(AW$1,REPORT!$A$4:$BZ$4,0)),"")</f>
        <v/>
      </c>
      <c r="AX51" s="94" t="str">
        <f t="array" ref="AX51">IFERROR(INDEX(REPORT!$A$4:$BZ$100,MATCH($A51,REPORT!$A$4:$A$100,0),MATCH(AX$1,REPORT!$A$4:$BZ$4,0)),"")</f>
        <v/>
      </c>
      <c r="AY51" s="94" t="str">
        <f t="array" ref="AY51">IFERROR(INDEX(REPORT!$A$4:$BZ$100,MATCH($A51,REPORT!$A$4:$A$100,0),MATCH(AY$1,REPORT!$A$4:$BZ$4,0)),"")</f>
        <v/>
      </c>
      <c r="AZ51" s="94" t="str">
        <f t="array" ref="AZ51">IFERROR(INDEX(REPORT!$A$4:$BZ$100,MATCH($A51,REPORT!$A$4:$A$100,0),MATCH(AZ$1,REPORT!$A$4:$BZ$4,0)),"")</f>
        <v/>
      </c>
      <c r="BA51" s="94" t="str">
        <f t="array" ref="BA51">IFERROR(INDEX(REPORT!$A$4:$BZ$100,MATCH($A51,REPORT!$A$4:$A$100,0),MATCH(BA$1,REPORT!$A$4:$BZ$4,0)),"")</f>
        <v/>
      </c>
      <c r="BB51" s="94" t="str">
        <f t="array" ref="BB51">IFERROR(INDEX(REPORT!$A$4:$BZ$100,MATCH($A51,REPORT!$A$4:$A$100,0),MATCH(BB$1,REPORT!$A$4:$BZ$4,0)),"")</f>
        <v/>
      </c>
      <c r="BC51" s="94" t="str">
        <f t="array" ref="BC51">IFERROR(INDEX(REPORT!$A$4:$BZ$100,MATCH($A51,REPORT!$A$4:$A$100,0),MATCH(BC$1,REPORT!$A$4:$BZ$4,0)),"")</f>
        <v/>
      </c>
      <c r="BD51" s="94" t="str">
        <f t="array" ref="BD51">IFERROR(INDEX(REPORT!$A$4:$BZ$100,MATCH($A51,REPORT!$A$4:$A$100,0),MATCH(BD$1,REPORT!$A$4:$BZ$4,0)),"")</f>
        <v/>
      </c>
      <c r="BE51" s="94" t="str">
        <f t="array" ref="BE51">IFERROR(INDEX(REPORT!$A$4:$BZ$100,MATCH($A51,REPORT!$A$4:$A$100,0),MATCH(BE$1,REPORT!$A$4:$BZ$4,0)),"")</f>
        <v/>
      </c>
      <c r="BF51" s="94" t="str">
        <f t="array" ref="BF51">IFERROR(INDEX(REPORT!$A$4:$BZ$100,MATCH($A51,REPORT!$A$4:$A$100,0),MATCH(BF$1,REPORT!$A$4:$BZ$4,0)),"")</f>
        <v/>
      </c>
      <c r="BG51" s="94" t="str">
        <f t="array" ref="BG51">IFERROR(INDEX(REPORT!$A$4:$BZ$100,MATCH($A51,REPORT!$A$4:$A$100,0),MATCH(BG$1,REPORT!$A$4:$BZ$4,0)),"")</f>
        <v/>
      </c>
      <c r="BH51" s="9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94" t="str">
        <f>IF(LEN(REPORT!A55)&gt;2,REPORT!A55,"")</f>
        <v/>
      </c>
      <c r="B52" s="94" t="str">
        <f t="array" ref="B52">IFERROR(INDEX(REPORT!$A$4:$BZ$100,MATCH($A52,REPORT!$A$4:$A$100,0),MATCH(B$1,REPORT!$A$4:$BZ$4,0)),"")</f>
        <v/>
      </c>
      <c r="C52" s="94" t="str">
        <f t="array" ref="C52">IFERROR(INDEX(REPORT!$A$4:$BZ$100,MATCH($A52,REPORT!$A$4:$A$100,0),MATCH(C$1,REPORT!$A$4:$BZ$4,0)),"")</f>
        <v/>
      </c>
      <c r="D52" s="94" t="str">
        <f t="array" ref="D52">IFERROR(INDEX(REPORT!$A$4:$BZ$100,MATCH($A52,REPORT!$A$4:$A$100,0),MATCH(D$1,REPORT!$A$4:$BZ$4,0)),"")</f>
        <v/>
      </c>
      <c r="E52" s="94" t="str">
        <f t="array" ref="E52">IFERROR(INDEX(REPORT!$A$4:$BZ$100,MATCH($A52,REPORT!$A$4:$A$100,0),MATCH(E$1,REPORT!$A$4:$BZ$4,0)),"")</f>
        <v/>
      </c>
      <c r="F52" s="94" t="str">
        <f t="array" ref="F52">IFERROR(INDEX(REPORT!$A$4:$BZ$100,MATCH($A52,REPORT!$A$4:$A$100,0),MATCH(F$1,REPORT!$A$4:$BZ$4,0)),"")</f>
        <v/>
      </c>
      <c r="G52" s="94" t="str">
        <f t="array" ref="G52">IFERROR(INDEX(REPORT!$A$4:$BZ$100,MATCH($A52,REPORT!$A$4:$A$100,0),MATCH(G$1,REPORT!$A$4:$BZ$4,0)),"")</f>
        <v/>
      </c>
      <c r="H52" s="94" t="str">
        <f t="array" ref="H52">IFERROR(INDEX(REPORT!$A$4:$BZ$100,MATCH($A52,REPORT!$A$4:$A$100,0),MATCH(H$1,REPORT!$A$4:$BZ$4,0)),"")</f>
        <v/>
      </c>
      <c r="I52" s="94" t="str">
        <f t="array" ref="I52">IFERROR(INDEX(REPORT!$A$4:$BZ$100,MATCH($A52,REPORT!$A$4:$A$100,0),MATCH(I$1,REPORT!$A$4:$BZ$4,0)),"")</f>
        <v/>
      </c>
      <c r="J52" s="94" t="str">
        <f t="array" ref="J52">IFERROR(INDEX(REPORT!$A$4:$BZ$100,MATCH($A52,REPORT!$A$4:$A$100,0),MATCH(J$1,REPORT!$A$4:$BZ$4,0)),"")</f>
        <v/>
      </c>
      <c r="K52" s="94" t="str">
        <f t="array" ref="K52">IFERROR(INDEX(REPORT!$A$4:$BZ$100,MATCH($A52,REPORT!$A$4:$A$100,0),MATCH(K$1,REPORT!$A$4:$BZ$4,0)),"")</f>
        <v/>
      </c>
      <c r="L52" s="94" t="str">
        <f t="array" ref="L52">IFERROR(INDEX(REPORT!$A$4:$BZ$100,MATCH($A52,REPORT!$A$4:$A$100,0),MATCH(L$1,REPORT!$A$4:$BZ$4,0)),"")</f>
        <v/>
      </c>
      <c r="M52" s="94" t="str">
        <f t="array" ref="M52">IFERROR(INDEX(REPORT!$A$4:$BZ$100,MATCH($A52,REPORT!$A$4:$A$100,0),MATCH(M$1,REPORT!$A$4:$BZ$4,0)),"")</f>
        <v/>
      </c>
      <c r="N52" s="94" t="str">
        <f t="array" ref="N52">IFERROR(INDEX(REPORT!$A$4:$BZ$100,MATCH($A52,REPORT!$A$4:$A$100,0),MATCH(N$1,REPORT!$A$4:$BZ$4,0)),"")</f>
        <v/>
      </c>
      <c r="O52" s="94" t="str">
        <f t="array" ref="O52">IFERROR(INDEX(REPORT!$A$4:$BZ$100,MATCH($A52,REPORT!$A$4:$A$100,0),MATCH(O$1,REPORT!$A$4:$BZ$4,0)),"")</f>
        <v/>
      </c>
      <c r="P52" s="94" t="str">
        <f t="array" ref="P52">IFERROR(INDEX(REPORT!$A$4:$BZ$100,MATCH($A52,REPORT!$A$4:$A$100,0),MATCH(P$1,REPORT!$A$4:$BZ$4,0)),"")</f>
        <v/>
      </c>
      <c r="Q52" s="94" t="str">
        <f t="array" ref="Q52">IFERROR(INDEX(REPORT!$A$4:$BZ$100,MATCH($A52,REPORT!$A$4:$A$100,0),MATCH(Q$1,REPORT!$A$4:$BZ$4,0)),"")</f>
        <v/>
      </c>
      <c r="R52" s="94" t="str">
        <f t="array" ref="R52">IFERROR(INDEX(REPORT!$A$4:$BZ$100,MATCH($A52,REPORT!$A$4:$A$100,0),MATCH(R$1,REPORT!$A$4:$BZ$4,0)),"")</f>
        <v/>
      </c>
      <c r="S52" s="94" t="str">
        <f t="array" ref="S52">IFERROR(INDEX(REPORT!$A$4:$BZ$100,MATCH($A52,REPORT!$A$4:$A$100,0),MATCH(S$1,REPORT!$A$4:$BZ$4,0)),"")</f>
        <v/>
      </c>
      <c r="T52" s="94" t="str">
        <f t="array" ref="T52">IFERROR(INDEX(REPORT!$A$4:$BZ$100,MATCH($A52,REPORT!$A$4:$A$100,0),MATCH(T$1,REPORT!$A$4:$BZ$4,0)),"")</f>
        <v/>
      </c>
      <c r="U52" s="94" t="str">
        <f t="array" ref="U52">IFERROR(INDEX(REPORT!$A$4:$BZ$100,MATCH($A52,REPORT!$A$4:$A$100,0),MATCH(U$1,REPORT!$A$4:$BZ$4,0)),"")</f>
        <v/>
      </c>
      <c r="V52" s="94" t="str">
        <f t="array" ref="V52">IFERROR(INDEX(REPORT!$A$4:$BZ$100,MATCH($A52,REPORT!$A$4:$A$100,0),MATCH(V$1,REPORT!$A$4:$BZ$4,0)),"")</f>
        <v/>
      </c>
      <c r="W52" s="94" t="str">
        <f t="array" ref="W52">IFERROR(INDEX(REPORT!$A$4:$BZ$100,MATCH($A52,REPORT!$A$4:$A$100,0),MATCH(W$1,REPORT!$A$4:$BZ$4,0)),"")</f>
        <v/>
      </c>
      <c r="X52" s="94" t="str">
        <f t="array" ref="X52">IFERROR(INDEX(REPORT!$A$4:$BZ$100,MATCH($A52,REPORT!$A$4:$A$100,0),MATCH(X$1,REPORT!$A$4:$BZ$4,0)),"")</f>
        <v/>
      </c>
      <c r="Y52" s="94" t="str">
        <f t="array" ref="Y52">IFERROR(INDEX(REPORT!$A$4:$BZ$100,MATCH($A52,REPORT!$A$4:$A$100,0),MATCH(Y$1,REPORT!$A$4:$BZ$4,0)),"")</f>
        <v/>
      </c>
      <c r="Z52" s="94" t="str">
        <f t="array" ref="Z52">IFERROR(INDEX(REPORT!$A$4:$BZ$100,MATCH($A52,REPORT!$A$4:$A$100,0),MATCH(Z$1,REPORT!$A$4:$BZ$4,0)),"")</f>
        <v/>
      </c>
      <c r="AA52" s="94" t="str">
        <f t="array" ref="AA52">IFERROR(INDEX(REPORT!$A$4:$BZ$100,MATCH($A52,REPORT!$A$4:$A$100,0),MATCH(AA$1,REPORT!$A$4:$BZ$4,0)),"")</f>
        <v/>
      </c>
      <c r="AB52" s="94" t="str">
        <f t="array" ref="AB52">IFERROR(INDEX(REPORT!$A$4:$BZ$100,MATCH($A52,REPORT!$A$4:$A$100,0),MATCH(AB$1,REPORT!$A$4:$BZ$4,0)),"")</f>
        <v/>
      </c>
      <c r="AC52" s="94" t="str">
        <f t="array" ref="AC52">IFERROR(INDEX(REPORT!$A$4:$BZ$100,MATCH($A52,REPORT!$A$4:$A$100,0),MATCH(AC$1,REPORT!$A$4:$BZ$4,0)),"")</f>
        <v/>
      </c>
      <c r="AD52" s="94" t="str">
        <f t="array" ref="AD52">IFERROR(INDEX(REPORT!$A$4:$BZ$100,MATCH($A52,REPORT!$A$4:$A$100,0),MATCH(AD$1,REPORT!$A$4:$BZ$4,0)),"")</f>
        <v/>
      </c>
      <c r="AE52" s="94" t="str">
        <f t="array" ref="AE52">IFERROR(INDEX(REPORT!$A$4:$BZ$100,MATCH($A52,REPORT!$A$4:$A$100,0),MATCH(AE$1,REPORT!$A$4:$BZ$4,0)),"")</f>
        <v/>
      </c>
      <c r="AF52" s="94" t="str">
        <f t="array" ref="AF52">IFERROR(INDEX(REPORT!$A$4:$BZ$100,MATCH($A52,REPORT!$A$4:$A$100,0),MATCH(AF$1,REPORT!$A$4:$BZ$4,0)),"")</f>
        <v/>
      </c>
      <c r="AG52" s="94" t="str">
        <f t="array" ref="AG52">IFERROR(INDEX(REPORT!$A$4:$BZ$100,MATCH($A52,REPORT!$A$4:$A$100,0),MATCH(AG$1,REPORT!$A$4:$BZ$4,0)),"")</f>
        <v/>
      </c>
      <c r="AH52" s="94" t="str">
        <f t="array" ref="AH52">IFERROR(INDEX(REPORT!$A$4:$BZ$100,MATCH($A52,REPORT!$A$4:$A$100,0),MATCH(AH$1,REPORT!$A$4:$BZ$4,0)),"")</f>
        <v/>
      </c>
      <c r="AI52" s="94" t="str">
        <f t="array" ref="AI52">IFERROR(INDEX(REPORT!$A$4:$BZ$100,MATCH($A52,REPORT!$A$4:$A$100,0),MATCH(AI$1,REPORT!$A$4:$BZ$4,0)),"")</f>
        <v/>
      </c>
      <c r="AJ52" s="94" t="str">
        <f t="array" ref="AJ52">IFERROR(INDEX(REPORT!$A$4:$BZ$100,MATCH($A52,REPORT!$A$4:$A$100,0),MATCH(AJ$1,REPORT!$A$4:$BZ$4,0)),"")</f>
        <v/>
      </c>
      <c r="AK52" s="94" t="str">
        <f t="array" ref="AK52">IFERROR(INDEX(REPORT!$A$4:$BZ$100,MATCH($A52,REPORT!$A$4:$A$100,0),MATCH(AK$1,REPORT!$A$4:$BZ$4,0)),"")</f>
        <v/>
      </c>
      <c r="AL52" s="94" t="str">
        <f t="array" ref="AL52">IFERROR(INDEX(REPORT!$A$4:$BZ$100,MATCH($A52,REPORT!$A$4:$A$100,0),MATCH(AL$1,REPORT!$A$4:$BZ$4,0)),"")</f>
        <v/>
      </c>
      <c r="AM52" s="94" t="str">
        <f t="array" ref="AM52">IFERROR(INDEX(REPORT!$A$4:$BZ$100,MATCH($A52,REPORT!$A$4:$A$100,0),MATCH(AM$1,REPORT!$A$4:$BZ$4,0)),"")</f>
        <v/>
      </c>
      <c r="AN52" s="94" t="str">
        <f t="array" ref="AN52">IFERROR(INDEX(REPORT!$A$4:$BZ$100,MATCH($A52,REPORT!$A$4:$A$100,0),MATCH(AN$1,REPORT!$A$4:$BZ$4,0)),"")</f>
        <v/>
      </c>
      <c r="AO52" s="94" t="str">
        <f t="array" ref="AO52">IFERROR(INDEX(REPORT!$A$4:$BZ$100,MATCH($A52,REPORT!$A$4:$A$100,0),MATCH(AO$1,REPORT!$A$4:$BZ$4,0)),"")</f>
        <v/>
      </c>
      <c r="AP52" s="94" t="str">
        <f t="array" ref="AP52">IFERROR(INDEX(REPORT!$A$4:$BZ$100,MATCH($A52,REPORT!$A$4:$A$100,0),MATCH(AP$1,REPORT!$A$4:$BZ$4,0)),"")</f>
        <v/>
      </c>
      <c r="AQ52" s="94" t="str">
        <f t="array" ref="AQ52">IFERROR(INDEX(REPORT!$A$4:$BZ$100,MATCH($A52,REPORT!$A$4:$A$100,0),MATCH(AQ$1,REPORT!$A$4:$BZ$4,0)),"")</f>
        <v/>
      </c>
      <c r="AR52" s="94" t="str">
        <f t="array" ref="AR52">IFERROR(INDEX(REPORT!$A$4:$BZ$100,MATCH($A52,REPORT!$A$4:$A$100,0),MATCH(AR$1,REPORT!$A$4:$BZ$4,0)),"")</f>
        <v/>
      </c>
      <c r="AS52" s="94" t="str">
        <f t="array" ref="AS52">IFERROR(INDEX(REPORT!$A$4:$BZ$100,MATCH($A52,REPORT!$A$4:$A$100,0),MATCH(AS$1,REPORT!$A$4:$BZ$4,0)),"")</f>
        <v/>
      </c>
      <c r="AT52" s="94" t="str">
        <f t="array" ref="AT52">IFERROR(INDEX(REPORT!$A$4:$BZ$100,MATCH($A52,REPORT!$A$4:$A$100,0),MATCH(AT$1,REPORT!$A$4:$BZ$4,0)),"")</f>
        <v/>
      </c>
      <c r="AU52" s="94" t="str">
        <f t="array" ref="AU52">IFERROR(INDEX(REPORT!$A$4:$BZ$100,MATCH($A52,REPORT!$A$4:$A$100,0),MATCH(AU$1,REPORT!$A$4:$BZ$4,0)),"")</f>
        <v/>
      </c>
      <c r="AV52" s="94" t="str">
        <f t="array" ref="AV52">IFERROR(INDEX(REPORT!$A$4:$BZ$100,MATCH($A52,REPORT!$A$4:$A$100,0),MATCH(AV$1,REPORT!$A$4:$BZ$4,0)),"")</f>
        <v/>
      </c>
      <c r="AW52" s="94" t="str">
        <f t="array" ref="AW52">IFERROR(INDEX(REPORT!$A$4:$BZ$100,MATCH($A52,REPORT!$A$4:$A$100,0),MATCH(AW$1,REPORT!$A$4:$BZ$4,0)),"")</f>
        <v/>
      </c>
      <c r="AX52" s="94" t="str">
        <f t="array" ref="AX52">IFERROR(INDEX(REPORT!$A$4:$BZ$100,MATCH($A52,REPORT!$A$4:$A$100,0),MATCH(AX$1,REPORT!$A$4:$BZ$4,0)),"")</f>
        <v/>
      </c>
      <c r="AY52" s="94" t="str">
        <f t="array" ref="AY52">IFERROR(INDEX(REPORT!$A$4:$BZ$100,MATCH($A52,REPORT!$A$4:$A$100,0),MATCH(AY$1,REPORT!$A$4:$BZ$4,0)),"")</f>
        <v/>
      </c>
      <c r="AZ52" s="94" t="str">
        <f t="array" ref="AZ52">IFERROR(INDEX(REPORT!$A$4:$BZ$100,MATCH($A52,REPORT!$A$4:$A$100,0),MATCH(AZ$1,REPORT!$A$4:$BZ$4,0)),"")</f>
        <v/>
      </c>
      <c r="BA52" s="94" t="str">
        <f t="array" ref="BA52">IFERROR(INDEX(REPORT!$A$4:$BZ$100,MATCH($A52,REPORT!$A$4:$A$100,0),MATCH(BA$1,REPORT!$A$4:$BZ$4,0)),"")</f>
        <v/>
      </c>
      <c r="BB52" s="94" t="str">
        <f t="array" ref="BB52">IFERROR(INDEX(REPORT!$A$4:$BZ$100,MATCH($A52,REPORT!$A$4:$A$100,0),MATCH(BB$1,REPORT!$A$4:$BZ$4,0)),"")</f>
        <v/>
      </c>
      <c r="BC52" s="94" t="str">
        <f t="array" ref="BC52">IFERROR(INDEX(REPORT!$A$4:$BZ$100,MATCH($A52,REPORT!$A$4:$A$100,0),MATCH(BC$1,REPORT!$A$4:$BZ$4,0)),"")</f>
        <v/>
      </c>
      <c r="BD52" s="94" t="str">
        <f t="array" ref="BD52">IFERROR(INDEX(REPORT!$A$4:$BZ$100,MATCH($A52,REPORT!$A$4:$A$100,0),MATCH(BD$1,REPORT!$A$4:$BZ$4,0)),"")</f>
        <v/>
      </c>
      <c r="BE52" s="94" t="str">
        <f t="array" ref="BE52">IFERROR(INDEX(REPORT!$A$4:$BZ$100,MATCH($A52,REPORT!$A$4:$A$100,0),MATCH(BE$1,REPORT!$A$4:$BZ$4,0)),"")</f>
        <v/>
      </c>
      <c r="BF52" s="94" t="str">
        <f t="array" ref="BF52">IFERROR(INDEX(REPORT!$A$4:$BZ$100,MATCH($A52,REPORT!$A$4:$A$100,0),MATCH(BF$1,REPORT!$A$4:$BZ$4,0)),"")</f>
        <v/>
      </c>
      <c r="BG52" s="94" t="str">
        <f t="array" ref="BG52">IFERROR(INDEX(REPORT!$A$4:$BZ$100,MATCH($A52,REPORT!$A$4:$A$100,0),MATCH(BG$1,REPORT!$A$4:$BZ$4,0)),"")</f>
        <v/>
      </c>
      <c r="BH52" s="9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94" t="str">
        <f>IF(LEN(REPORT!A56)&gt;2,REPORT!A56,"")</f>
        <v/>
      </c>
      <c r="B53" s="94" t="str">
        <f t="array" ref="B53">IFERROR(INDEX(REPORT!$A$4:$BZ$100,MATCH($A53,REPORT!$A$4:$A$100,0),MATCH(B$1,REPORT!$A$4:$BZ$4,0)),"")</f>
        <v/>
      </c>
      <c r="C53" s="94" t="str">
        <f t="array" ref="C53">IFERROR(INDEX(REPORT!$A$4:$BZ$100,MATCH($A53,REPORT!$A$4:$A$100,0),MATCH(C$1,REPORT!$A$4:$BZ$4,0)),"")</f>
        <v/>
      </c>
      <c r="D53" s="94" t="str">
        <f t="array" ref="D53">IFERROR(INDEX(REPORT!$A$4:$BZ$100,MATCH($A53,REPORT!$A$4:$A$100,0),MATCH(D$1,REPORT!$A$4:$BZ$4,0)),"")</f>
        <v/>
      </c>
      <c r="E53" s="94" t="str">
        <f t="array" ref="E53">IFERROR(INDEX(REPORT!$A$4:$BZ$100,MATCH($A53,REPORT!$A$4:$A$100,0),MATCH(E$1,REPORT!$A$4:$BZ$4,0)),"")</f>
        <v/>
      </c>
      <c r="F53" s="94" t="str">
        <f t="array" ref="F53">IFERROR(INDEX(REPORT!$A$4:$BZ$100,MATCH($A53,REPORT!$A$4:$A$100,0),MATCH(F$1,REPORT!$A$4:$BZ$4,0)),"")</f>
        <v/>
      </c>
      <c r="G53" s="94" t="str">
        <f t="array" ref="G53">IFERROR(INDEX(REPORT!$A$4:$BZ$100,MATCH($A53,REPORT!$A$4:$A$100,0),MATCH(G$1,REPORT!$A$4:$BZ$4,0)),"")</f>
        <v/>
      </c>
      <c r="H53" s="94" t="str">
        <f t="array" ref="H53">IFERROR(INDEX(REPORT!$A$4:$BZ$100,MATCH($A53,REPORT!$A$4:$A$100,0),MATCH(H$1,REPORT!$A$4:$BZ$4,0)),"")</f>
        <v/>
      </c>
      <c r="I53" s="94" t="str">
        <f t="array" ref="I53">IFERROR(INDEX(REPORT!$A$4:$BZ$100,MATCH($A53,REPORT!$A$4:$A$100,0),MATCH(I$1,REPORT!$A$4:$BZ$4,0)),"")</f>
        <v/>
      </c>
      <c r="J53" s="94" t="str">
        <f t="array" ref="J53">IFERROR(INDEX(REPORT!$A$4:$BZ$100,MATCH($A53,REPORT!$A$4:$A$100,0),MATCH(J$1,REPORT!$A$4:$BZ$4,0)),"")</f>
        <v/>
      </c>
      <c r="K53" s="94" t="str">
        <f t="array" ref="K53">IFERROR(INDEX(REPORT!$A$4:$BZ$100,MATCH($A53,REPORT!$A$4:$A$100,0),MATCH(K$1,REPORT!$A$4:$BZ$4,0)),"")</f>
        <v/>
      </c>
      <c r="L53" s="94" t="str">
        <f t="array" ref="L53">IFERROR(INDEX(REPORT!$A$4:$BZ$100,MATCH($A53,REPORT!$A$4:$A$100,0),MATCH(L$1,REPORT!$A$4:$BZ$4,0)),"")</f>
        <v/>
      </c>
      <c r="M53" s="94" t="str">
        <f t="array" ref="M53">IFERROR(INDEX(REPORT!$A$4:$BZ$100,MATCH($A53,REPORT!$A$4:$A$100,0),MATCH(M$1,REPORT!$A$4:$BZ$4,0)),"")</f>
        <v/>
      </c>
      <c r="N53" s="94" t="str">
        <f t="array" ref="N53">IFERROR(INDEX(REPORT!$A$4:$BZ$100,MATCH($A53,REPORT!$A$4:$A$100,0),MATCH(N$1,REPORT!$A$4:$BZ$4,0)),"")</f>
        <v/>
      </c>
      <c r="O53" s="94" t="str">
        <f t="array" ref="O53">IFERROR(INDEX(REPORT!$A$4:$BZ$100,MATCH($A53,REPORT!$A$4:$A$100,0),MATCH(O$1,REPORT!$A$4:$BZ$4,0)),"")</f>
        <v/>
      </c>
      <c r="P53" s="94" t="str">
        <f t="array" ref="P53">IFERROR(INDEX(REPORT!$A$4:$BZ$100,MATCH($A53,REPORT!$A$4:$A$100,0),MATCH(P$1,REPORT!$A$4:$BZ$4,0)),"")</f>
        <v/>
      </c>
      <c r="Q53" s="94" t="str">
        <f t="array" ref="Q53">IFERROR(INDEX(REPORT!$A$4:$BZ$100,MATCH($A53,REPORT!$A$4:$A$100,0),MATCH(Q$1,REPORT!$A$4:$BZ$4,0)),"")</f>
        <v/>
      </c>
      <c r="R53" s="94" t="str">
        <f t="array" ref="R53">IFERROR(INDEX(REPORT!$A$4:$BZ$100,MATCH($A53,REPORT!$A$4:$A$100,0),MATCH(R$1,REPORT!$A$4:$BZ$4,0)),"")</f>
        <v/>
      </c>
      <c r="S53" s="94" t="str">
        <f t="array" ref="S53">IFERROR(INDEX(REPORT!$A$4:$BZ$100,MATCH($A53,REPORT!$A$4:$A$100,0),MATCH(S$1,REPORT!$A$4:$BZ$4,0)),"")</f>
        <v/>
      </c>
      <c r="T53" s="94" t="str">
        <f t="array" ref="T53">IFERROR(INDEX(REPORT!$A$4:$BZ$100,MATCH($A53,REPORT!$A$4:$A$100,0),MATCH(T$1,REPORT!$A$4:$BZ$4,0)),"")</f>
        <v/>
      </c>
      <c r="U53" s="94" t="str">
        <f t="array" ref="U53">IFERROR(INDEX(REPORT!$A$4:$BZ$100,MATCH($A53,REPORT!$A$4:$A$100,0),MATCH(U$1,REPORT!$A$4:$BZ$4,0)),"")</f>
        <v/>
      </c>
      <c r="V53" s="94" t="str">
        <f t="array" ref="V53">IFERROR(INDEX(REPORT!$A$4:$BZ$100,MATCH($A53,REPORT!$A$4:$A$100,0),MATCH(V$1,REPORT!$A$4:$BZ$4,0)),"")</f>
        <v/>
      </c>
      <c r="W53" s="94" t="str">
        <f t="array" ref="W53">IFERROR(INDEX(REPORT!$A$4:$BZ$100,MATCH($A53,REPORT!$A$4:$A$100,0),MATCH(W$1,REPORT!$A$4:$BZ$4,0)),"")</f>
        <v/>
      </c>
      <c r="X53" s="94" t="str">
        <f t="array" ref="X53">IFERROR(INDEX(REPORT!$A$4:$BZ$100,MATCH($A53,REPORT!$A$4:$A$100,0),MATCH(X$1,REPORT!$A$4:$BZ$4,0)),"")</f>
        <v/>
      </c>
      <c r="Y53" s="94" t="str">
        <f t="array" ref="Y53">IFERROR(INDEX(REPORT!$A$4:$BZ$100,MATCH($A53,REPORT!$A$4:$A$100,0),MATCH(Y$1,REPORT!$A$4:$BZ$4,0)),"")</f>
        <v/>
      </c>
      <c r="Z53" s="94" t="str">
        <f t="array" ref="Z53">IFERROR(INDEX(REPORT!$A$4:$BZ$100,MATCH($A53,REPORT!$A$4:$A$100,0),MATCH(Z$1,REPORT!$A$4:$BZ$4,0)),"")</f>
        <v/>
      </c>
      <c r="AA53" s="94" t="str">
        <f t="array" ref="AA53">IFERROR(INDEX(REPORT!$A$4:$BZ$100,MATCH($A53,REPORT!$A$4:$A$100,0),MATCH(AA$1,REPORT!$A$4:$BZ$4,0)),"")</f>
        <v/>
      </c>
      <c r="AB53" s="94" t="str">
        <f t="array" ref="AB53">IFERROR(INDEX(REPORT!$A$4:$BZ$100,MATCH($A53,REPORT!$A$4:$A$100,0),MATCH(AB$1,REPORT!$A$4:$BZ$4,0)),"")</f>
        <v/>
      </c>
      <c r="AC53" s="94" t="str">
        <f t="array" ref="AC53">IFERROR(INDEX(REPORT!$A$4:$BZ$100,MATCH($A53,REPORT!$A$4:$A$100,0),MATCH(AC$1,REPORT!$A$4:$BZ$4,0)),"")</f>
        <v/>
      </c>
      <c r="AD53" s="94" t="str">
        <f t="array" ref="AD53">IFERROR(INDEX(REPORT!$A$4:$BZ$100,MATCH($A53,REPORT!$A$4:$A$100,0),MATCH(AD$1,REPORT!$A$4:$BZ$4,0)),"")</f>
        <v/>
      </c>
      <c r="AE53" s="94" t="str">
        <f t="array" ref="AE53">IFERROR(INDEX(REPORT!$A$4:$BZ$100,MATCH($A53,REPORT!$A$4:$A$100,0),MATCH(AE$1,REPORT!$A$4:$BZ$4,0)),"")</f>
        <v/>
      </c>
      <c r="AF53" s="94" t="str">
        <f t="array" ref="AF53">IFERROR(INDEX(REPORT!$A$4:$BZ$100,MATCH($A53,REPORT!$A$4:$A$100,0),MATCH(AF$1,REPORT!$A$4:$BZ$4,0)),"")</f>
        <v/>
      </c>
      <c r="AG53" s="94" t="str">
        <f t="array" ref="AG53">IFERROR(INDEX(REPORT!$A$4:$BZ$100,MATCH($A53,REPORT!$A$4:$A$100,0),MATCH(AG$1,REPORT!$A$4:$BZ$4,0)),"")</f>
        <v/>
      </c>
      <c r="AH53" s="94" t="str">
        <f t="array" ref="AH53">IFERROR(INDEX(REPORT!$A$4:$BZ$100,MATCH($A53,REPORT!$A$4:$A$100,0),MATCH(AH$1,REPORT!$A$4:$BZ$4,0)),"")</f>
        <v/>
      </c>
      <c r="AI53" s="94" t="str">
        <f t="array" ref="AI53">IFERROR(INDEX(REPORT!$A$4:$BZ$100,MATCH($A53,REPORT!$A$4:$A$100,0),MATCH(AI$1,REPORT!$A$4:$BZ$4,0)),"")</f>
        <v/>
      </c>
      <c r="AJ53" s="94" t="str">
        <f t="array" ref="AJ53">IFERROR(INDEX(REPORT!$A$4:$BZ$100,MATCH($A53,REPORT!$A$4:$A$100,0),MATCH(AJ$1,REPORT!$A$4:$BZ$4,0)),"")</f>
        <v/>
      </c>
      <c r="AK53" s="94" t="str">
        <f t="array" ref="AK53">IFERROR(INDEX(REPORT!$A$4:$BZ$100,MATCH($A53,REPORT!$A$4:$A$100,0),MATCH(AK$1,REPORT!$A$4:$BZ$4,0)),"")</f>
        <v/>
      </c>
      <c r="AL53" s="94" t="str">
        <f t="array" ref="AL53">IFERROR(INDEX(REPORT!$A$4:$BZ$100,MATCH($A53,REPORT!$A$4:$A$100,0),MATCH(AL$1,REPORT!$A$4:$BZ$4,0)),"")</f>
        <v/>
      </c>
      <c r="AM53" s="94" t="str">
        <f t="array" ref="AM53">IFERROR(INDEX(REPORT!$A$4:$BZ$100,MATCH($A53,REPORT!$A$4:$A$100,0),MATCH(AM$1,REPORT!$A$4:$BZ$4,0)),"")</f>
        <v/>
      </c>
      <c r="AN53" s="94" t="str">
        <f t="array" ref="AN53">IFERROR(INDEX(REPORT!$A$4:$BZ$100,MATCH($A53,REPORT!$A$4:$A$100,0),MATCH(AN$1,REPORT!$A$4:$BZ$4,0)),"")</f>
        <v/>
      </c>
      <c r="AO53" s="94" t="str">
        <f t="array" ref="AO53">IFERROR(INDEX(REPORT!$A$4:$BZ$100,MATCH($A53,REPORT!$A$4:$A$100,0),MATCH(AO$1,REPORT!$A$4:$BZ$4,0)),"")</f>
        <v/>
      </c>
      <c r="AP53" s="94" t="str">
        <f t="array" ref="AP53">IFERROR(INDEX(REPORT!$A$4:$BZ$100,MATCH($A53,REPORT!$A$4:$A$100,0),MATCH(AP$1,REPORT!$A$4:$BZ$4,0)),"")</f>
        <v/>
      </c>
      <c r="AQ53" s="94" t="str">
        <f t="array" ref="AQ53">IFERROR(INDEX(REPORT!$A$4:$BZ$100,MATCH($A53,REPORT!$A$4:$A$100,0),MATCH(AQ$1,REPORT!$A$4:$BZ$4,0)),"")</f>
        <v/>
      </c>
      <c r="AR53" s="94" t="str">
        <f t="array" ref="AR53">IFERROR(INDEX(REPORT!$A$4:$BZ$100,MATCH($A53,REPORT!$A$4:$A$100,0),MATCH(AR$1,REPORT!$A$4:$BZ$4,0)),"")</f>
        <v/>
      </c>
      <c r="AS53" s="94" t="str">
        <f t="array" ref="AS53">IFERROR(INDEX(REPORT!$A$4:$BZ$100,MATCH($A53,REPORT!$A$4:$A$100,0),MATCH(AS$1,REPORT!$A$4:$BZ$4,0)),"")</f>
        <v/>
      </c>
      <c r="AT53" s="94" t="str">
        <f t="array" ref="AT53">IFERROR(INDEX(REPORT!$A$4:$BZ$100,MATCH($A53,REPORT!$A$4:$A$100,0),MATCH(AT$1,REPORT!$A$4:$BZ$4,0)),"")</f>
        <v/>
      </c>
      <c r="AU53" s="94" t="str">
        <f t="array" ref="AU53">IFERROR(INDEX(REPORT!$A$4:$BZ$100,MATCH($A53,REPORT!$A$4:$A$100,0),MATCH(AU$1,REPORT!$A$4:$BZ$4,0)),"")</f>
        <v/>
      </c>
      <c r="AV53" s="94" t="str">
        <f t="array" ref="AV53">IFERROR(INDEX(REPORT!$A$4:$BZ$100,MATCH($A53,REPORT!$A$4:$A$100,0),MATCH(AV$1,REPORT!$A$4:$BZ$4,0)),"")</f>
        <v/>
      </c>
      <c r="AW53" s="94" t="str">
        <f t="array" ref="AW53">IFERROR(INDEX(REPORT!$A$4:$BZ$100,MATCH($A53,REPORT!$A$4:$A$100,0),MATCH(AW$1,REPORT!$A$4:$BZ$4,0)),"")</f>
        <v/>
      </c>
      <c r="AX53" s="94" t="str">
        <f t="array" ref="AX53">IFERROR(INDEX(REPORT!$A$4:$BZ$100,MATCH($A53,REPORT!$A$4:$A$100,0),MATCH(AX$1,REPORT!$A$4:$BZ$4,0)),"")</f>
        <v/>
      </c>
      <c r="AY53" s="94" t="str">
        <f t="array" ref="AY53">IFERROR(INDEX(REPORT!$A$4:$BZ$100,MATCH($A53,REPORT!$A$4:$A$100,0),MATCH(AY$1,REPORT!$A$4:$BZ$4,0)),"")</f>
        <v/>
      </c>
      <c r="AZ53" s="94" t="str">
        <f t="array" ref="AZ53">IFERROR(INDEX(REPORT!$A$4:$BZ$100,MATCH($A53,REPORT!$A$4:$A$100,0),MATCH(AZ$1,REPORT!$A$4:$BZ$4,0)),"")</f>
        <v/>
      </c>
      <c r="BA53" s="94" t="str">
        <f t="array" ref="BA53">IFERROR(INDEX(REPORT!$A$4:$BZ$100,MATCH($A53,REPORT!$A$4:$A$100,0),MATCH(BA$1,REPORT!$A$4:$BZ$4,0)),"")</f>
        <v/>
      </c>
      <c r="BB53" s="94" t="str">
        <f t="array" ref="BB53">IFERROR(INDEX(REPORT!$A$4:$BZ$100,MATCH($A53,REPORT!$A$4:$A$100,0),MATCH(BB$1,REPORT!$A$4:$BZ$4,0)),"")</f>
        <v/>
      </c>
      <c r="BC53" s="94" t="str">
        <f t="array" ref="BC53">IFERROR(INDEX(REPORT!$A$4:$BZ$100,MATCH($A53,REPORT!$A$4:$A$100,0),MATCH(BC$1,REPORT!$A$4:$BZ$4,0)),"")</f>
        <v/>
      </c>
      <c r="BD53" s="94" t="str">
        <f t="array" ref="BD53">IFERROR(INDEX(REPORT!$A$4:$BZ$100,MATCH($A53,REPORT!$A$4:$A$100,0),MATCH(BD$1,REPORT!$A$4:$BZ$4,0)),"")</f>
        <v/>
      </c>
      <c r="BE53" s="94" t="str">
        <f t="array" ref="BE53">IFERROR(INDEX(REPORT!$A$4:$BZ$100,MATCH($A53,REPORT!$A$4:$A$100,0),MATCH(BE$1,REPORT!$A$4:$BZ$4,0)),"")</f>
        <v/>
      </c>
      <c r="BF53" s="94" t="str">
        <f t="array" ref="BF53">IFERROR(INDEX(REPORT!$A$4:$BZ$100,MATCH($A53,REPORT!$A$4:$A$100,0),MATCH(BF$1,REPORT!$A$4:$BZ$4,0)),"")</f>
        <v/>
      </c>
      <c r="BG53" s="94" t="str">
        <f t="array" ref="BG53">IFERROR(INDEX(REPORT!$A$4:$BZ$100,MATCH($A53,REPORT!$A$4:$A$100,0),MATCH(BG$1,REPORT!$A$4:$BZ$4,0)),"")</f>
        <v/>
      </c>
      <c r="BH53" s="9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94" t="str">
        <f>IF(LEN(REPORT!A57)&gt;2,REPORT!A57,"")</f>
        <v/>
      </c>
      <c r="B54" s="94" t="str">
        <f t="array" ref="B54">IFERROR(INDEX(REPORT!$A$4:$BZ$100,MATCH($A54,REPORT!$A$4:$A$100,0),MATCH(B$1,REPORT!$A$4:$BZ$4,0)),"")</f>
        <v/>
      </c>
      <c r="C54" s="94" t="str">
        <f t="array" ref="C54">IFERROR(INDEX(REPORT!$A$4:$BZ$100,MATCH($A54,REPORT!$A$4:$A$100,0),MATCH(C$1,REPORT!$A$4:$BZ$4,0)),"")</f>
        <v/>
      </c>
      <c r="D54" s="94" t="str">
        <f t="array" ref="D54">IFERROR(INDEX(REPORT!$A$4:$BZ$100,MATCH($A54,REPORT!$A$4:$A$100,0),MATCH(D$1,REPORT!$A$4:$BZ$4,0)),"")</f>
        <v/>
      </c>
      <c r="E54" s="94" t="str">
        <f t="array" ref="E54">IFERROR(INDEX(REPORT!$A$4:$BZ$100,MATCH($A54,REPORT!$A$4:$A$100,0),MATCH(E$1,REPORT!$A$4:$BZ$4,0)),"")</f>
        <v/>
      </c>
      <c r="F54" s="94" t="str">
        <f t="array" ref="F54">IFERROR(INDEX(REPORT!$A$4:$BZ$100,MATCH($A54,REPORT!$A$4:$A$100,0),MATCH(F$1,REPORT!$A$4:$BZ$4,0)),"")</f>
        <v/>
      </c>
      <c r="G54" s="94" t="str">
        <f t="array" ref="G54">IFERROR(INDEX(REPORT!$A$4:$BZ$100,MATCH($A54,REPORT!$A$4:$A$100,0),MATCH(G$1,REPORT!$A$4:$BZ$4,0)),"")</f>
        <v/>
      </c>
      <c r="H54" s="94" t="str">
        <f t="array" ref="H54">IFERROR(INDEX(REPORT!$A$4:$BZ$100,MATCH($A54,REPORT!$A$4:$A$100,0),MATCH(H$1,REPORT!$A$4:$BZ$4,0)),"")</f>
        <v/>
      </c>
      <c r="I54" s="94" t="str">
        <f t="array" ref="I54">IFERROR(INDEX(REPORT!$A$4:$BZ$100,MATCH($A54,REPORT!$A$4:$A$100,0),MATCH(I$1,REPORT!$A$4:$BZ$4,0)),"")</f>
        <v/>
      </c>
      <c r="J54" s="94" t="str">
        <f t="array" ref="J54">IFERROR(INDEX(REPORT!$A$4:$BZ$100,MATCH($A54,REPORT!$A$4:$A$100,0),MATCH(J$1,REPORT!$A$4:$BZ$4,0)),"")</f>
        <v/>
      </c>
      <c r="K54" s="94" t="str">
        <f t="array" ref="K54">IFERROR(INDEX(REPORT!$A$4:$BZ$100,MATCH($A54,REPORT!$A$4:$A$100,0),MATCH(K$1,REPORT!$A$4:$BZ$4,0)),"")</f>
        <v/>
      </c>
      <c r="L54" s="94" t="str">
        <f t="array" ref="L54">IFERROR(INDEX(REPORT!$A$4:$BZ$100,MATCH($A54,REPORT!$A$4:$A$100,0),MATCH(L$1,REPORT!$A$4:$BZ$4,0)),"")</f>
        <v/>
      </c>
      <c r="M54" s="94" t="str">
        <f t="array" ref="M54">IFERROR(INDEX(REPORT!$A$4:$BZ$100,MATCH($A54,REPORT!$A$4:$A$100,0),MATCH(M$1,REPORT!$A$4:$BZ$4,0)),"")</f>
        <v/>
      </c>
      <c r="N54" s="94" t="str">
        <f t="array" ref="N54">IFERROR(INDEX(REPORT!$A$4:$BZ$100,MATCH($A54,REPORT!$A$4:$A$100,0),MATCH(N$1,REPORT!$A$4:$BZ$4,0)),"")</f>
        <v/>
      </c>
      <c r="O54" s="94" t="str">
        <f t="array" ref="O54">IFERROR(INDEX(REPORT!$A$4:$BZ$100,MATCH($A54,REPORT!$A$4:$A$100,0),MATCH(O$1,REPORT!$A$4:$BZ$4,0)),"")</f>
        <v/>
      </c>
      <c r="P54" s="94" t="str">
        <f t="array" ref="P54">IFERROR(INDEX(REPORT!$A$4:$BZ$100,MATCH($A54,REPORT!$A$4:$A$100,0),MATCH(P$1,REPORT!$A$4:$BZ$4,0)),"")</f>
        <v/>
      </c>
      <c r="Q54" s="94" t="str">
        <f t="array" ref="Q54">IFERROR(INDEX(REPORT!$A$4:$BZ$100,MATCH($A54,REPORT!$A$4:$A$100,0),MATCH(Q$1,REPORT!$A$4:$BZ$4,0)),"")</f>
        <v/>
      </c>
      <c r="R54" s="94" t="str">
        <f t="array" ref="R54">IFERROR(INDEX(REPORT!$A$4:$BZ$100,MATCH($A54,REPORT!$A$4:$A$100,0),MATCH(R$1,REPORT!$A$4:$BZ$4,0)),"")</f>
        <v/>
      </c>
      <c r="S54" s="94" t="str">
        <f t="array" ref="S54">IFERROR(INDEX(REPORT!$A$4:$BZ$100,MATCH($A54,REPORT!$A$4:$A$100,0),MATCH(S$1,REPORT!$A$4:$BZ$4,0)),"")</f>
        <v/>
      </c>
      <c r="T54" s="94" t="str">
        <f t="array" ref="T54">IFERROR(INDEX(REPORT!$A$4:$BZ$100,MATCH($A54,REPORT!$A$4:$A$100,0),MATCH(T$1,REPORT!$A$4:$BZ$4,0)),"")</f>
        <v/>
      </c>
      <c r="U54" s="94" t="str">
        <f t="array" ref="U54">IFERROR(INDEX(REPORT!$A$4:$BZ$100,MATCH($A54,REPORT!$A$4:$A$100,0),MATCH(U$1,REPORT!$A$4:$BZ$4,0)),"")</f>
        <v/>
      </c>
      <c r="V54" s="94" t="str">
        <f t="array" ref="V54">IFERROR(INDEX(REPORT!$A$4:$BZ$100,MATCH($A54,REPORT!$A$4:$A$100,0),MATCH(V$1,REPORT!$A$4:$BZ$4,0)),"")</f>
        <v/>
      </c>
      <c r="W54" s="94" t="str">
        <f t="array" ref="W54">IFERROR(INDEX(REPORT!$A$4:$BZ$100,MATCH($A54,REPORT!$A$4:$A$100,0),MATCH(W$1,REPORT!$A$4:$BZ$4,0)),"")</f>
        <v/>
      </c>
      <c r="X54" s="94" t="str">
        <f t="array" ref="X54">IFERROR(INDEX(REPORT!$A$4:$BZ$100,MATCH($A54,REPORT!$A$4:$A$100,0),MATCH(X$1,REPORT!$A$4:$BZ$4,0)),"")</f>
        <v/>
      </c>
      <c r="Y54" s="94" t="str">
        <f t="array" ref="Y54">IFERROR(INDEX(REPORT!$A$4:$BZ$100,MATCH($A54,REPORT!$A$4:$A$100,0),MATCH(Y$1,REPORT!$A$4:$BZ$4,0)),"")</f>
        <v/>
      </c>
      <c r="Z54" s="94" t="str">
        <f t="array" ref="Z54">IFERROR(INDEX(REPORT!$A$4:$BZ$100,MATCH($A54,REPORT!$A$4:$A$100,0),MATCH(Z$1,REPORT!$A$4:$BZ$4,0)),"")</f>
        <v/>
      </c>
      <c r="AA54" s="94" t="str">
        <f t="array" ref="AA54">IFERROR(INDEX(REPORT!$A$4:$BZ$100,MATCH($A54,REPORT!$A$4:$A$100,0),MATCH(AA$1,REPORT!$A$4:$BZ$4,0)),"")</f>
        <v/>
      </c>
      <c r="AB54" s="94" t="str">
        <f t="array" ref="AB54">IFERROR(INDEX(REPORT!$A$4:$BZ$100,MATCH($A54,REPORT!$A$4:$A$100,0),MATCH(AB$1,REPORT!$A$4:$BZ$4,0)),"")</f>
        <v/>
      </c>
      <c r="AC54" s="94" t="str">
        <f t="array" ref="AC54">IFERROR(INDEX(REPORT!$A$4:$BZ$100,MATCH($A54,REPORT!$A$4:$A$100,0),MATCH(AC$1,REPORT!$A$4:$BZ$4,0)),"")</f>
        <v/>
      </c>
      <c r="AD54" s="94" t="str">
        <f t="array" ref="AD54">IFERROR(INDEX(REPORT!$A$4:$BZ$100,MATCH($A54,REPORT!$A$4:$A$100,0),MATCH(AD$1,REPORT!$A$4:$BZ$4,0)),"")</f>
        <v/>
      </c>
      <c r="AE54" s="94" t="str">
        <f t="array" ref="AE54">IFERROR(INDEX(REPORT!$A$4:$BZ$100,MATCH($A54,REPORT!$A$4:$A$100,0),MATCH(AE$1,REPORT!$A$4:$BZ$4,0)),"")</f>
        <v/>
      </c>
      <c r="AF54" s="94" t="str">
        <f t="array" ref="AF54">IFERROR(INDEX(REPORT!$A$4:$BZ$100,MATCH($A54,REPORT!$A$4:$A$100,0),MATCH(AF$1,REPORT!$A$4:$BZ$4,0)),"")</f>
        <v/>
      </c>
      <c r="AG54" s="94" t="str">
        <f t="array" ref="AG54">IFERROR(INDEX(REPORT!$A$4:$BZ$100,MATCH($A54,REPORT!$A$4:$A$100,0),MATCH(AG$1,REPORT!$A$4:$BZ$4,0)),"")</f>
        <v/>
      </c>
      <c r="AH54" s="94" t="str">
        <f t="array" ref="AH54">IFERROR(INDEX(REPORT!$A$4:$BZ$100,MATCH($A54,REPORT!$A$4:$A$100,0),MATCH(AH$1,REPORT!$A$4:$BZ$4,0)),"")</f>
        <v/>
      </c>
      <c r="AI54" s="94" t="str">
        <f t="array" ref="AI54">IFERROR(INDEX(REPORT!$A$4:$BZ$100,MATCH($A54,REPORT!$A$4:$A$100,0),MATCH(AI$1,REPORT!$A$4:$BZ$4,0)),"")</f>
        <v/>
      </c>
      <c r="AJ54" s="94" t="str">
        <f t="array" ref="AJ54">IFERROR(INDEX(REPORT!$A$4:$BZ$100,MATCH($A54,REPORT!$A$4:$A$100,0),MATCH(AJ$1,REPORT!$A$4:$BZ$4,0)),"")</f>
        <v/>
      </c>
      <c r="AK54" s="94" t="str">
        <f t="array" ref="AK54">IFERROR(INDEX(REPORT!$A$4:$BZ$100,MATCH($A54,REPORT!$A$4:$A$100,0),MATCH(AK$1,REPORT!$A$4:$BZ$4,0)),"")</f>
        <v/>
      </c>
      <c r="AL54" s="94" t="str">
        <f t="array" ref="AL54">IFERROR(INDEX(REPORT!$A$4:$BZ$100,MATCH($A54,REPORT!$A$4:$A$100,0),MATCH(AL$1,REPORT!$A$4:$BZ$4,0)),"")</f>
        <v/>
      </c>
      <c r="AM54" s="94" t="str">
        <f t="array" ref="AM54">IFERROR(INDEX(REPORT!$A$4:$BZ$100,MATCH($A54,REPORT!$A$4:$A$100,0),MATCH(AM$1,REPORT!$A$4:$BZ$4,0)),"")</f>
        <v/>
      </c>
      <c r="AN54" s="94" t="str">
        <f t="array" ref="AN54">IFERROR(INDEX(REPORT!$A$4:$BZ$100,MATCH($A54,REPORT!$A$4:$A$100,0),MATCH(AN$1,REPORT!$A$4:$BZ$4,0)),"")</f>
        <v/>
      </c>
      <c r="AO54" s="94" t="str">
        <f t="array" ref="AO54">IFERROR(INDEX(REPORT!$A$4:$BZ$100,MATCH($A54,REPORT!$A$4:$A$100,0),MATCH(AO$1,REPORT!$A$4:$BZ$4,0)),"")</f>
        <v/>
      </c>
      <c r="AP54" s="94" t="str">
        <f t="array" ref="AP54">IFERROR(INDEX(REPORT!$A$4:$BZ$100,MATCH($A54,REPORT!$A$4:$A$100,0),MATCH(AP$1,REPORT!$A$4:$BZ$4,0)),"")</f>
        <v/>
      </c>
      <c r="AQ54" s="94" t="str">
        <f t="array" ref="AQ54">IFERROR(INDEX(REPORT!$A$4:$BZ$100,MATCH($A54,REPORT!$A$4:$A$100,0),MATCH(AQ$1,REPORT!$A$4:$BZ$4,0)),"")</f>
        <v/>
      </c>
      <c r="AR54" s="94" t="str">
        <f t="array" ref="AR54">IFERROR(INDEX(REPORT!$A$4:$BZ$100,MATCH($A54,REPORT!$A$4:$A$100,0),MATCH(AR$1,REPORT!$A$4:$BZ$4,0)),"")</f>
        <v/>
      </c>
      <c r="AS54" s="94" t="str">
        <f t="array" ref="AS54">IFERROR(INDEX(REPORT!$A$4:$BZ$100,MATCH($A54,REPORT!$A$4:$A$100,0),MATCH(AS$1,REPORT!$A$4:$BZ$4,0)),"")</f>
        <v/>
      </c>
      <c r="AT54" s="94" t="str">
        <f t="array" ref="AT54">IFERROR(INDEX(REPORT!$A$4:$BZ$100,MATCH($A54,REPORT!$A$4:$A$100,0),MATCH(AT$1,REPORT!$A$4:$BZ$4,0)),"")</f>
        <v/>
      </c>
      <c r="AU54" s="94" t="str">
        <f t="array" ref="AU54">IFERROR(INDEX(REPORT!$A$4:$BZ$100,MATCH($A54,REPORT!$A$4:$A$100,0),MATCH(AU$1,REPORT!$A$4:$BZ$4,0)),"")</f>
        <v/>
      </c>
      <c r="AV54" s="94" t="str">
        <f t="array" ref="AV54">IFERROR(INDEX(REPORT!$A$4:$BZ$100,MATCH($A54,REPORT!$A$4:$A$100,0),MATCH(AV$1,REPORT!$A$4:$BZ$4,0)),"")</f>
        <v/>
      </c>
      <c r="AW54" s="94" t="str">
        <f t="array" ref="AW54">IFERROR(INDEX(REPORT!$A$4:$BZ$100,MATCH($A54,REPORT!$A$4:$A$100,0),MATCH(AW$1,REPORT!$A$4:$BZ$4,0)),"")</f>
        <v/>
      </c>
      <c r="AX54" s="94" t="str">
        <f t="array" ref="AX54">IFERROR(INDEX(REPORT!$A$4:$BZ$100,MATCH($A54,REPORT!$A$4:$A$100,0),MATCH(AX$1,REPORT!$A$4:$BZ$4,0)),"")</f>
        <v/>
      </c>
      <c r="AY54" s="94" t="str">
        <f t="array" ref="AY54">IFERROR(INDEX(REPORT!$A$4:$BZ$100,MATCH($A54,REPORT!$A$4:$A$100,0),MATCH(AY$1,REPORT!$A$4:$BZ$4,0)),"")</f>
        <v/>
      </c>
      <c r="AZ54" s="94" t="str">
        <f t="array" ref="AZ54">IFERROR(INDEX(REPORT!$A$4:$BZ$100,MATCH($A54,REPORT!$A$4:$A$100,0),MATCH(AZ$1,REPORT!$A$4:$BZ$4,0)),"")</f>
        <v/>
      </c>
      <c r="BA54" s="94" t="str">
        <f t="array" ref="BA54">IFERROR(INDEX(REPORT!$A$4:$BZ$100,MATCH($A54,REPORT!$A$4:$A$100,0),MATCH(BA$1,REPORT!$A$4:$BZ$4,0)),"")</f>
        <v/>
      </c>
      <c r="BB54" s="94" t="str">
        <f t="array" ref="BB54">IFERROR(INDEX(REPORT!$A$4:$BZ$100,MATCH($A54,REPORT!$A$4:$A$100,0),MATCH(BB$1,REPORT!$A$4:$BZ$4,0)),"")</f>
        <v/>
      </c>
      <c r="BC54" s="94" t="str">
        <f t="array" ref="BC54">IFERROR(INDEX(REPORT!$A$4:$BZ$100,MATCH($A54,REPORT!$A$4:$A$100,0),MATCH(BC$1,REPORT!$A$4:$BZ$4,0)),"")</f>
        <v/>
      </c>
      <c r="BD54" s="94" t="str">
        <f t="array" ref="BD54">IFERROR(INDEX(REPORT!$A$4:$BZ$100,MATCH($A54,REPORT!$A$4:$A$100,0),MATCH(BD$1,REPORT!$A$4:$BZ$4,0)),"")</f>
        <v/>
      </c>
      <c r="BE54" s="94" t="str">
        <f t="array" ref="BE54">IFERROR(INDEX(REPORT!$A$4:$BZ$100,MATCH($A54,REPORT!$A$4:$A$100,0),MATCH(BE$1,REPORT!$A$4:$BZ$4,0)),"")</f>
        <v/>
      </c>
      <c r="BF54" s="94" t="str">
        <f t="array" ref="BF54">IFERROR(INDEX(REPORT!$A$4:$BZ$100,MATCH($A54,REPORT!$A$4:$A$100,0),MATCH(BF$1,REPORT!$A$4:$BZ$4,0)),"")</f>
        <v/>
      </c>
      <c r="BG54" s="94" t="str">
        <f t="array" ref="BG54">IFERROR(INDEX(REPORT!$A$4:$BZ$100,MATCH($A54,REPORT!$A$4:$A$100,0),MATCH(BG$1,REPORT!$A$4:$BZ$4,0)),"")</f>
        <v/>
      </c>
      <c r="BH54" s="9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94" t="str">
        <f>IF(LEN(REPORT!A58)&gt;2,REPORT!A58,"")</f>
        <v/>
      </c>
      <c r="B55" s="94" t="str">
        <f t="array" ref="B55">IFERROR(INDEX(REPORT!$A$4:$BZ$100,MATCH($A55,REPORT!$A$4:$A$100,0),MATCH(B$1,REPORT!$A$4:$BZ$4,0)),"")</f>
        <v/>
      </c>
      <c r="C55" s="94" t="str">
        <f t="array" ref="C55">IFERROR(INDEX(REPORT!$A$4:$BZ$100,MATCH($A55,REPORT!$A$4:$A$100,0),MATCH(C$1,REPORT!$A$4:$BZ$4,0)),"")</f>
        <v/>
      </c>
      <c r="D55" s="94" t="str">
        <f t="array" ref="D55">IFERROR(INDEX(REPORT!$A$4:$BZ$100,MATCH($A55,REPORT!$A$4:$A$100,0),MATCH(D$1,REPORT!$A$4:$BZ$4,0)),"")</f>
        <v/>
      </c>
      <c r="E55" s="94" t="str">
        <f t="array" ref="E55">IFERROR(INDEX(REPORT!$A$4:$BZ$100,MATCH($A55,REPORT!$A$4:$A$100,0),MATCH(E$1,REPORT!$A$4:$BZ$4,0)),"")</f>
        <v/>
      </c>
      <c r="F55" s="94" t="str">
        <f t="array" ref="F55">IFERROR(INDEX(REPORT!$A$4:$BZ$100,MATCH($A55,REPORT!$A$4:$A$100,0),MATCH(F$1,REPORT!$A$4:$BZ$4,0)),"")</f>
        <v/>
      </c>
      <c r="G55" s="94" t="str">
        <f t="array" ref="G55">IFERROR(INDEX(REPORT!$A$4:$BZ$100,MATCH($A55,REPORT!$A$4:$A$100,0),MATCH(G$1,REPORT!$A$4:$BZ$4,0)),"")</f>
        <v/>
      </c>
      <c r="H55" s="94" t="str">
        <f t="array" ref="H55">IFERROR(INDEX(REPORT!$A$4:$BZ$100,MATCH($A55,REPORT!$A$4:$A$100,0),MATCH(H$1,REPORT!$A$4:$BZ$4,0)),"")</f>
        <v/>
      </c>
      <c r="I55" s="94" t="str">
        <f t="array" ref="I55">IFERROR(INDEX(REPORT!$A$4:$BZ$100,MATCH($A55,REPORT!$A$4:$A$100,0),MATCH(I$1,REPORT!$A$4:$BZ$4,0)),"")</f>
        <v/>
      </c>
      <c r="J55" s="94" t="str">
        <f t="array" ref="J55">IFERROR(INDEX(REPORT!$A$4:$BZ$100,MATCH($A55,REPORT!$A$4:$A$100,0),MATCH(J$1,REPORT!$A$4:$BZ$4,0)),"")</f>
        <v/>
      </c>
      <c r="K55" s="94" t="str">
        <f t="array" ref="K55">IFERROR(INDEX(REPORT!$A$4:$BZ$100,MATCH($A55,REPORT!$A$4:$A$100,0),MATCH(K$1,REPORT!$A$4:$BZ$4,0)),"")</f>
        <v/>
      </c>
      <c r="L55" s="94" t="str">
        <f t="array" ref="L55">IFERROR(INDEX(REPORT!$A$4:$BZ$100,MATCH($A55,REPORT!$A$4:$A$100,0),MATCH(L$1,REPORT!$A$4:$BZ$4,0)),"")</f>
        <v/>
      </c>
      <c r="M55" s="94" t="str">
        <f t="array" ref="M55">IFERROR(INDEX(REPORT!$A$4:$BZ$100,MATCH($A55,REPORT!$A$4:$A$100,0),MATCH(M$1,REPORT!$A$4:$BZ$4,0)),"")</f>
        <v/>
      </c>
      <c r="N55" s="94" t="str">
        <f t="array" ref="N55">IFERROR(INDEX(REPORT!$A$4:$BZ$100,MATCH($A55,REPORT!$A$4:$A$100,0),MATCH(N$1,REPORT!$A$4:$BZ$4,0)),"")</f>
        <v/>
      </c>
      <c r="O55" s="94" t="str">
        <f t="array" ref="O55">IFERROR(INDEX(REPORT!$A$4:$BZ$100,MATCH($A55,REPORT!$A$4:$A$100,0),MATCH(O$1,REPORT!$A$4:$BZ$4,0)),"")</f>
        <v/>
      </c>
      <c r="P55" s="94" t="str">
        <f t="array" ref="P55">IFERROR(INDEX(REPORT!$A$4:$BZ$100,MATCH($A55,REPORT!$A$4:$A$100,0),MATCH(P$1,REPORT!$A$4:$BZ$4,0)),"")</f>
        <v/>
      </c>
      <c r="Q55" s="94" t="str">
        <f t="array" ref="Q55">IFERROR(INDEX(REPORT!$A$4:$BZ$100,MATCH($A55,REPORT!$A$4:$A$100,0),MATCH(Q$1,REPORT!$A$4:$BZ$4,0)),"")</f>
        <v/>
      </c>
      <c r="R55" s="94" t="str">
        <f t="array" ref="R55">IFERROR(INDEX(REPORT!$A$4:$BZ$100,MATCH($A55,REPORT!$A$4:$A$100,0),MATCH(R$1,REPORT!$A$4:$BZ$4,0)),"")</f>
        <v/>
      </c>
      <c r="S55" s="94" t="str">
        <f t="array" ref="S55">IFERROR(INDEX(REPORT!$A$4:$BZ$100,MATCH($A55,REPORT!$A$4:$A$100,0),MATCH(S$1,REPORT!$A$4:$BZ$4,0)),"")</f>
        <v/>
      </c>
      <c r="T55" s="94" t="str">
        <f t="array" ref="T55">IFERROR(INDEX(REPORT!$A$4:$BZ$100,MATCH($A55,REPORT!$A$4:$A$100,0),MATCH(T$1,REPORT!$A$4:$BZ$4,0)),"")</f>
        <v/>
      </c>
      <c r="U55" s="94" t="str">
        <f t="array" ref="U55">IFERROR(INDEX(REPORT!$A$4:$BZ$100,MATCH($A55,REPORT!$A$4:$A$100,0),MATCH(U$1,REPORT!$A$4:$BZ$4,0)),"")</f>
        <v/>
      </c>
      <c r="V55" s="94" t="str">
        <f t="array" ref="V55">IFERROR(INDEX(REPORT!$A$4:$BZ$100,MATCH($A55,REPORT!$A$4:$A$100,0),MATCH(V$1,REPORT!$A$4:$BZ$4,0)),"")</f>
        <v/>
      </c>
      <c r="W55" s="94" t="str">
        <f t="array" ref="W55">IFERROR(INDEX(REPORT!$A$4:$BZ$100,MATCH($A55,REPORT!$A$4:$A$100,0),MATCH(W$1,REPORT!$A$4:$BZ$4,0)),"")</f>
        <v/>
      </c>
      <c r="X55" s="94" t="str">
        <f t="array" ref="X55">IFERROR(INDEX(REPORT!$A$4:$BZ$100,MATCH($A55,REPORT!$A$4:$A$100,0),MATCH(X$1,REPORT!$A$4:$BZ$4,0)),"")</f>
        <v/>
      </c>
      <c r="Y55" s="94" t="str">
        <f t="array" ref="Y55">IFERROR(INDEX(REPORT!$A$4:$BZ$100,MATCH($A55,REPORT!$A$4:$A$100,0),MATCH(Y$1,REPORT!$A$4:$BZ$4,0)),"")</f>
        <v/>
      </c>
      <c r="Z55" s="94" t="str">
        <f t="array" ref="Z55">IFERROR(INDEX(REPORT!$A$4:$BZ$100,MATCH($A55,REPORT!$A$4:$A$100,0),MATCH(Z$1,REPORT!$A$4:$BZ$4,0)),"")</f>
        <v/>
      </c>
      <c r="AA55" s="94" t="str">
        <f t="array" ref="AA55">IFERROR(INDEX(REPORT!$A$4:$BZ$100,MATCH($A55,REPORT!$A$4:$A$100,0),MATCH(AA$1,REPORT!$A$4:$BZ$4,0)),"")</f>
        <v/>
      </c>
      <c r="AB55" s="94" t="str">
        <f t="array" ref="AB55">IFERROR(INDEX(REPORT!$A$4:$BZ$100,MATCH($A55,REPORT!$A$4:$A$100,0),MATCH(AB$1,REPORT!$A$4:$BZ$4,0)),"")</f>
        <v/>
      </c>
      <c r="AC55" s="94" t="str">
        <f t="array" ref="AC55">IFERROR(INDEX(REPORT!$A$4:$BZ$100,MATCH($A55,REPORT!$A$4:$A$100,0),MATCH(AC$1,REPORT!$A$4:$BZ$4,0)),"")</f>
        <v/>
      </c>
      <c r="AD55" s="94" t="str">
        <f t="array" ref="AD55">IFERROR(INDEX(REPORT!$A$4:$BZ$100,MATCH($A55,REPORT!$A$4:$A$100,0),MATCH(AD$1,REPORT!$A$4:$BZ$4,0)),"")</f>
        <v/>
      </c>
      <c r="AE55" s="94" t="str">
        <f t="array" ref="AE55">IFERROR(INDEX(REPORT!$A$4:$BZ$100,MATCH($A55,REPORT!$A$4:$A$100,0),MATCH(AE$1,REPORT!$A$4:$BZ$4,0)),"")</f>
        <v/>
      </c>
      <c r="AF55" s="94" t="str">
        <f t="array" ref="AF55">IFERROR(INDEX(REPORT!$A$4:$BZ$100,MATCH($A55,REPORT!$A$4:$A$100,0),MATCH(AF$1,REPORT!$A$4:$BZ$4,0)),"")</f>
        <v/>
      </c>
      <c r="AG55" s="94" t="str">
        <f t="array" ref="AG55">IFERROR(INDEX(REPORT!$A$4:$BZ$100,MATCH($A55,REPORT!$A$4:$A$100,0),MATCH(AG$1,REPORT!$A$4:$BZ$4,0)),"")</f>
        <v/>
      </c>
      <c r="AH55" s="94" t="str">
        <f t="array" ref="AH55">IFERROR(INDEX(REPORT!$A$4:$BZ$100,MATCH($A55,REPORT!$A$4:$A$100,0),MATCH(AH$1,REPORT!$A$4:$BZ$4,0)),"")</f>
        <v/>
      </c>
      <c r="AI55" s="94" t="str">
        <f t="array" ref="AI55">IFERROR(INDEX(REPORT!$A$4:$BZ$100,MATCH($A55,REPORT!$A$4:$A$100,0),MATCH(AI$1,REPORT!$A$4:$BZ$4,0)),"")</f>
        <v/>
      </c>
      <c r="AJ55" s="94" t="str">
        <f t="array" ref="AJ55">IFERROR(INDEX(REPORT!$A$4:$BZ$100,MATCH($A55,REPORT!$A$4:$A$100,0),MATCH(AJ$1,REPORT!$A$4:$BZ$4,0)),"")</f>
        <v/>
      </c>
      <c r="AK55" s="94" t="str">
        <f t="array" ref="AK55">IFERROR(INDEX(REPORT!$A$4:$BZ$100,MATCH($A55,REPORT!$A$4:$A$100,0),MATCH(AK$1,REPORT!$A$4:$BZ$4,0)),"")</f>
        <v/>
      </c>
      <c r="AL55" s="94" t="str">
        <f t="array" ref="AL55">IFERROR(INDEX(REPORT!$A$4:$BZ$100,MATCH($A55,REPORT!$A$4:$A$100,0),MATCH(AL$1,REPORT!$A$4:$BZ$4,0)),"")</f>
        <v/>
      </c>
      <c r="AM55" s="94" t="str">
        <f t="array" ref="AM55">IFERROR(INDEX(REPORT!$A$4:$BZ$100,MATCH($A55,REPORT!$A$4:$A$100,0),MATCH(AM$1,REPORT!$A$4:$BZ$4,0)),"")</f>
        <v/>
      </c>
      <c r="AN55" s="94" t="str">
        <f t="array" ref="AN55">IFERROR(INDEX(REPORT!$A$4:$BZ$100,MATCH($A55,REPORT!$A$4:$A$100,0),MATCH(AN$1,REPORT!$A$4:$BZ$4,0)),"")</f>
        <v/>
      </c>
      <c r="AO55" s="94" t="str">
        <f t="array" ref="AO55">IFERROR(INDEX(REPORT!$A$4:$BZ$100,MATCH($A55,REPORT!$A$4:$A$100,0),MATCH(AO$1,REPORT!$A$4:$BZ$4,0)),"")</f>
        <v/>
      </c>
      <c r="AP55" s="94" t="str">
        <f t="array" ref="AP55">IFERROR(INDEX(REPORT!$A$4:$BZ$100,MATCH($A55,REPORT!$A$4:$A$100,0),MATCH(AP$1,REPORT!$A$4:$BZ$4,0)),"")</f>
        <v/>
      </c>
      <c r="AQ55" s="94" t="str">
        <f t="array" ref="AQ55">IFERROR(INDEX(REPORT!$A$4:$BZ$100,MATCH($A55,REPORT!$A$4:$A$100,0),MATCH(AQ$1,REPORT!$A$4:$BZ$4,0)),"")</f>
        <v/>
      </c>
      <c r="AR55" s="94" t="str">
        <f t="array" ref="AR55">IFERROR(INDEX(REPORT!$A$4:$BZ$100,MATCH($A55,REPORT!$A$4:$A$100,0),MATCH(AR$1,REPORT!$A$4:$BZ$4,0)),"")</f>
        <v/>
      </c>
      <c r="AS55" s="94" t="str">
        <f t="array" ref="AS55">IFERROR(INDEX(REPORT!$A$4:$BZ$100,MATCH($A55,REPORT!$A$4:$A$100,0),MATCH(AS$1,REPORT!$A$4:$BZ$4,0)),"")</f>
        <v/>
      </c>
      <c r="AT55" s="94" t="str">
        <f t="array" ref="AT55">IFERROR(INDEX(REPORT!$A$4:$BZ$100,MATCH($A55,REPORT!$A$4:$A$100,0),MATCH(AT$1,REPORT!$A$4:$BZ$4,0)),"")</f>
        <v/>
      </c>
      <c r="AU55" s="94" t="str">
        <f t="array" ref="AU55">IFERROR(INDEX(REPORT!$A$4:$BZ$100,MATCH($A55,REPORT!$A$4:$A$100,0),MATCH(AU$1,REPORT!$A$4:$BZ$4,0)),"")</f>
        <v/>
      </c>
      <c r="AV55" s="94" t="str">
        <f t="array" ref="AV55">IFERROR(INDEX(REPORT!$A$4:$BZ$100,MATCH($A55,REPORT!$A$4:$A$100,0),MATCH(AV$1,REPORT!$A$4:$BZ$4,0)),"")</f>
        <v/>
      </c>
      <c r="AW55" s="94" t="str">
        <f t="array" ref="AW55">IFERROR(INDEX(REPORT!$A$4:$BZ$100,MATCH($A55,REPORT!$A$4:$A$100,0),MATCH(AW$1,REPORT!$A$4:$BZ$4,0)),"")</f>
        <v/>
      </c>
      <c r="AX55" s="94" t="str">
        <f t="array" ref="AX55">IFERROR(INDEX(REPORT!$A$4:$BZ$100,MATCH($A55,REPORT!$A$4:$A$100,0),MATCH(AX$1,REPORT!$A$4:$BZ$4,0)),"")</f>
        <v/>
      </c>
      <c r="AY55" s="94" t="str">
        <f t="array" ref="AY55">IFERROR(INDEX(REPORT!$A$4:$BZ$100,MATCH($A55,REPORT!$A$4:$A$100,0),MATCH(AY$1,REPORT!$A$4:$BZ$4,0)),"")</f>
        <v/>
      </c>
      <c r="AZ55" s="94" t="str">
        <f t="array" ref="AZ55">IFERROR(INDEX(REPORT!$A$4:$BZ$100,MATCH($A55,REPORT!$A$4:$A$100,0),MATCH(AZ$1,REPORT!$A$4:$BZ$4,0)),"")</f>
        <v/>
      </c>
      <c r="BA55" s="94" t="str">
        <f t="array" ref="BA55">IFERROR(INDEX(REPORT!$A$4:$BZ$100,MATCH($A55,REPORT!$A$4:$A$100,0),MATCH(BA$1,REPORT!$A$4:$BZ$4,0)),"")</f>
        <v/>
      </c>
      <c r="BB55" s="94" t="str">
        <f t="array" ref="BB55">IFERROR(INDEX(REPORT!$A$4:$BZ$100,MATCH($A55,REPORT!$A$4:$A$100,0),MATCH(BB$1,REPORT!$A$4:$BZ$4,0)),"")</f>
        <v/>
      </c>
      <c r="BC55" s="94" t="str">
        <f t="array" ref="BC55">IFERROR(INDEX(REPORT!$A$4:$BZ$100,MATCH($A55,REPORT!$A$4:$A$100,0),MATCH(BC$1,REPORT!$A$4:$BZ$4,0)),"")</f>
        <v/>
      </c>
      <c r="BD55" s="94" t="str">
        <f t="array" ref="BD55">IFERROR(INDEX(REPORT!$A$4:$BZ$100,MATCH($A55,REPORT!$A$4:$A$100,0),MATCH(BD$1,REPORT!$A$4:$BZ$4,0)),"")</f>
        <v/>
      </c>
      <c r="BE55" s="94" t="str">
        <f t="array" ref="BE55">IFERROR(INDEX(REPORT!$A$4:$BZ$100,MATCH($A55,REPORT!$A$4:$A$100,0),MATCH(BE$1,REPORT!$A$4:$BZ$4,0)),"")</f>
        <v/>
      </c>
      <c r="BF55" s="94" t="str">
        <f t="array" ref="BF55">IFERROR(INDEX(REPORT!$A$4:$BZ$100,MATCH($A55,REPORT!$A$4:$A$100,0),MATCH(BF$1,REPORT!$A$4:$BZ$4,0)),"")</f>
        <v/>
      </c>
      <c r="BG55" s="94" t="str">
        <f t="array" ref="BG55">IFERROR(INDEX(REPORT!$A$4:$BZ$100,MATCH($A55,REPORT!$A$4:$A$100,0),MATCH(BG$1,REPORT!$A$4:$BZ$4,0)),"")</f>
        <v/>
      </c>
      <c r="BH55" s="9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94" t="str">
        <f>IF(LEN(REPORT!A59)&gt;2,REPORT!A59,"")</f>
        <v/>
      </c>
      <c r="B56" s="94" t="str">
        <f t="array" ref="B56">IFERROR(INDEX(REPORT!$A$4:$BZ$100,MATCH($A56,REPORT!$A$4:$A$100,0),MATCH(B$1,REPORT!$A$4:$BZ$4,0)),"")</f>
        <v/>
      </c>
      <c r="C56" s="94" t="str">
        <f t="array" ref="C56">IFERROR(INDEX(REPORT!$A$4:$BZ$100,MATCH($A56,REPORT!$A$4:$A$100,0),MATCH(C$1,REPORT!$A$4:$BZ$4,0)),"")</f>
        <v/>
      </c>
      <c r="D56" s="94" t="str">
        <f t="array" ref="D56">IFERROR(INDEX(REPORT!$A$4:$BZ$100,MATCH($A56,REPORT!$A$4:$A$100,0),MATCH(D$1,REPORT!$A$4:$BZ$4,0)),"")</f>
        <v/>
      </c>
      <c r="E56" s="94" t="str">
        <f t="array" ref="E56">IFERROR(INDEX(REPORT!$A$4:$BZ$100,MATCH($A56,REPORT!$A$4:$A$100,0),MATCH(E$1,REPORT!$A$4:$BZ$4,0)),"")</f>
        <v/>
      </c>
      <c r="F56" s="94" t="str">
        <f t="array" ref="F56">IFERROR(INDEX(REPORT!$A$4:$BZ$100,MATCH($A56,REPORT!$A$4:$A$100,0),MATCH(F$1,REPORT!$A$4:$BZ$4,0)),"")</f>
        <v/>
      </c>
      <c r="G56" s="94" t="str">
        <f t="array" ref="G56">IFERROR(INDEX(REPORT!$A$4:$BZ$100,MATCH($A56,REPORT!$A$4:$A$100,0),MATCH(G$1,REPORT!$A$4:$BZ$4,0)),"")</f>
        <v/>
      </c>
      <c r="H56" s="94" t="str">
        <f t="array" ref="H56">IFERROR(INDEX(REPORT!$A$4:$BZ$100,MATCH($A56,REPORT!$A$4:$A$100,0),MATCH(H$1,REPORT!$A$4:$BZ$4,0)),"")</f>
        <v/>
      </c>
      <c r="I56" s="94" t="str">
        <f t="array" ref="I56">IFERROR(INDEX(REPORT!$A$4:$BZ$100,MATCH($A56,REPORT!$A$4:$A$100,0),MATCH(I$1,REPORT!$A$4:$BZ$4,0)),"")</f>
        <v/>
      </c>
      <c r="J56" s="94" t="str">
        <f t="array" ref="J56">IFERROR(INDEX(REPORT!$A$4:$BZ$100,MATCH($A56,REPORT!$A$4:$A$100,0),MATCH(J$1,REPORT!$A$4:$BZ$4,0)),"")</f>
        <v/>
      </c>
      <c r="K56" s="94" t="str">
        <f t="array" ref="K56">IFERROR(INDEX(REPORT!$A$4:$BZ$100,MATCH($A56,REPORT!$A$4:$A$100,0),MATCH(K$1,REPORT!$A$4:$BZ$4,0)),"")</f>
        <v/>
      </c>
      <c r="L56" s="94" t="str">
        <f t="array" ref="L56">IFERROR(INDEX(REPORT!$A$4:$BZ$100,MATCH($A56,REPORT!$A$4:$A$100,0),MATCH(L$1,REPORT!$A$4:$BZ$4,0)),"")</f>
        <v/>
      </c>
      <c r="M56" s="94" t="str">
        <f t="array" ref="M56">IFERROR(INDEX(REPORT!$A$4:$BZ$100,MATCH($A56,REPORT!$A$4:$A$100,0),MATCH(M$1,REPORT!$A$4:$BZ$4,0)),"")</f>
        <v/>
      </c>
      <c r="N56" s="94" t="str">
        <f t="array" ref="N56">IFERROR(INDEX(REPORT!$A$4:$BZ$100,MATCH($A56,REPORT!$A$4:$A$100,0),MATCH(N$1,REPORT!$A$4:$BZ$4,0)),"")</f>
        <v/>
      </c>
      <c r="O56" s="94" t="str">
        <f t="array" ref="O56">IFERROR(INDEX(REPORT!$A$4:$BZ$100,MATCH($A56,REPORT!$A$4:$A$100,0),MATCH(O$1,REPORT!$A$4:$BZ$4,0)),"")</f>
        <v/>
      </c>
      <c r="P56" s="94" t="str">
        <f t="array" ref="P56">IFERROR(INDEX(REPORT!$A$4:$BZ$100,MATCH($A56,REPORT!$A$4:$A$100,0),MATCH(P$1,REPORT!$A$4:$BZ$4,0)),"")</f>
        <v/>
      </c>
      <c r="Q56" s="94" t="str">
        <f t="array" ref="Q56">IFERROR(INDEX(REPORT!$A$4:$BZ$100,MATCH($A56,REPORT!$A$4:$A$100,0),MATCH(Q$1,REPORT!$A$4:$BZ$4,0)),"")</f>
        <v/>
      </c>
      <c r="R56" s="94" t="str">
        <f t="array" ref="R56">IFERROR(INDEX(REPORT!$A$4:$BZ$100,MATCH($A56,REPORT!$A$4:$A$100,0),MATCH(R$1,REPORT!$A$4:$BZ$4,0)),"")</f>
        <v/>
      </c>
      <c r="S56" s="94" t="str">
        <f t="array" ref="S56">IFERROR(INDEX(REPORT!$A$4:$BZ$100,MATCH($A56,REPORT!$A$4:$A$100,0),MATCH(S$1,REPORT!$A$4:$BZ$4,0)),"")</f>
        <v/>
      </c>
      <c r="T56" s="94" t="str">
        <f t="array" ref="T56">IFERROR(INDEX(REPORT!$A$4:$BZ$100,MATCH($A56,REPORT!$A$4:$A$100,0),MATCH(T$1,REPORT!$A$4:$BZ$4,0)),"")</f>
        <v/>
      </c>
      <c r="U56" s="94" t="str">
        <f t="array" ref="U56">IFERROR(INDEX(REPORT!$A$4:$BZ$100,MATCH($A56,REPORT!$A$4:$A$100,0),MATCH(U$1,REPORT!$A$4:$BZ$4,0)),"")</f>
        <v/>
      </c>
      <c r="V56" s="94" t="str">
        <f t="array" ref="V56">IFERROR(INDEX(REPORT!$A$4:$BZ$100,MATCH($A56,REPORT!$A$4:$A$100,0),MATCH(V$1,REPORT!$A$4:$BZ$4,0)),"")</f>
        <v/>
      </c>
      <c r="W56" s="94" t="str">
        <f t="array" ref="W56">IFERROR(INDEX(REPORT!$A$4:$BZ$100,MATCH($A56,REPORT!$A$4:$A$100,0),MATCH(W$1,REPORT!$A$4:$BZ$4,0)),"")</f>
        <v/>
      </c>
      <c r="X56" s="94" t="str">
        <f t="array" ref="X56">IFERROR(INDEX(REPORT!$A$4:$BZ$100,MATCH($A56,REPORT!$A$4:$A$100,0),MATCH(X$1,REPORT!$A$4:$BZ$4,0)),"")</f>
        <v/>
      </c>
      <c r="Y56" s="94" t="str">
        <f t="array" ref="Y56">IFERROR(INDEX(REPORT!$A$4:$BZ$100,MATCH($A56,REPORT!$A$4:$A$100,0),MATCH(Y$1,REPORT!$A$4:$BZ$4,0)),"")</f>
        <v/>
      </c>
      <c r="Z56" s="94" t="str">
        <f t="array" ref="Z56">IFERROR(INDEX(REPORT!$A$4:$BZ$100,MATCH($A56,REPORT!$A$4:$A$100,0),MATCH(Z$1,REPORT!$A$4:$BZ$4,0)),"")</f>
        <v/>
      </c>
      <c r="AA56" s="94" t="str">
        <f t="array" ref="AA56">IFERROR(INDEX(REPORT!$A$4:$BZ$100,MATCH($A56,REPORT!$A$4:$A$100,0),MATCH(AA$1,REPORT!$A$4:$BZ$4,0)),"")</f>
        <v/>
      </c>
      <c r="AB56" s="94" t="str">
        <f t="array" ref="AB56">IFERROR(INDEX(REPORT!$A$4:$BZ$100,MATCH($A56,REPORT!$A$4:$A$100,0),MATCH(AB$1,REPORT!$A$4:$BZ$4,0)),"")</f>
        <v/>
      </c>
      <c r="AC56" s="94" t="str">
        <f t="array" ref="AC56">IFERROR(INDEX(REPORT!$A$4:$BZ$100,MATCH($A56,REPORT!$A$4:$A$100,0),MATCH(AC$1,REPORT!$A$4:$BZ$4,0)),"")</f>
        <v/>
      </c>
      <c r="AD56" s="94" t="str">
        <f t="array" ref="AD56">IFERROR(INDEX(REPORT!$A$4:$BZ$100,MATCH($A56,REPORT!$A$4:$A$100,0),MATCH(AD$1,REPORT!$A$4:$BZ$4,0)),"")</f>
        <v/>
      </c>
      <c r="AE56" s="94" t="str">
        <f t="array" ref="AE56">IFERROR(INDEX(REPORT!$A$4:$BZ$100,MATCH($A56,REPORT!$A$4:$A$100,0),MATCH(AE$1,REPORT!$A$4:$BZ$4,0)),"")</f>
        <v/>
      </c>
      <c r="AF56" s="94" t="str">
        <f t="array" ref="AF56">IFERROR(INDEX(REPORT!$A$4:$BZ$100,MATCH($A56,REPORT!$A$4:$A$100,0),MATCH(AF$1,REPORT!$A$4:$BZ$4,0)),"")</f>
        <v/>
      </c>
      <c r="AG56" s="94" t="str">
        <f t="array" ref="AG56">IFERROR(INDEX(REPORT!$A$4:$BZ$100,MATCH($A56,REPORT!$A$4:$A$100,0),MATCH(AG$1,REPORT!$A$4:$BZ$4,0)),"")</f>
        <v/>
      </c>
      <c r="AH56" s="94" t="str">
        <f t="array" ref="AH56">IFERROR(INDEX(REPORT!$A$4:$BZ$100,MATCH($A56,REPORT!$A$4:$A$100,0),MATCH(AH$1,REPORT!$A$4:$BZ$4,0)),"")</f>
        <v/>
      </c>
      <c r="AI56" s="94" t="str">
        <f t="array" ref="AI56">IFERROR(INDEX(REPORT!$A$4:$BZ$100,MATCH($A56,REPORT!$A$4:$A$100,0),MATCH(AI$1,REPORT!$A$4:$BZ$4,0)),"")</f>
        <v/>
      </c>
      <c r="AJ56" s="94" t="str">
        <f t="array" ref="AJ56">IFERROR(INDEX(REPORT!$A$4:$BZ$100,MATCH($A56,REPORT!$A$4:$A$100,0),MATCH(AJ$1,REPORT!$A$4:$BZ$4,0)),"")</f>
        <v/>
      </c>
      <c r="AK56" s="94" t="str">
        <f t="array" ref="AK56">IFERROR(INDEX(REPORT!$A$4:$BZ$100,MATCH($A56,REPORT!$A$4:$A$100,0),MATCH(AK$1,REPORT!$A$4:$BZ$4,0)),"")</f>
        <v/>
      </c>
      <c r="AL56" s="94" t="str">
        <f t="array" ref="AL56">IFERROR(INDEX(REPORT!$A$4:$BZ$100,MATCH($A56,REPORT!$A$4:$A$100,0),MATCH(AL$1,REPORT!$A$4:$BZ$4,0)),"")</f>
        <v/>
      </c>
      <c r="AM56" s="94" t="str">
        <f t="array" ref="AM56">IFERROR(INDEX(REPORT!$A$4:$BZ$100,MATCH($A56,REPORT!$A$4:$A$100,0),MATCH(AM$1,REPORT!$A$4:$BZ$4,0)),"")</f>
        <v/>
      </c>
      <c r="AN56" s="94" t="str">
        <f t="array" ref="AN56">IFERROR(INDEX(REPORT!$A$4:$BZ$100,MATCH($A56,REPORT!$A$4:$A$100,0),MATCH(AN$1,REPORT!$A$4:$BZ$4,0)),"")</f>
        <v/>
      </c>
      <c r="AO56" s="94" t="str">
        <f t="array" ref="AO56">IFERROR(INDEX(REPORT!$A$4:$BZ$100,MATCH($A56,REPORT!$A$4:$A$100,0),MATCH(AO$1,REPORT!$A$4:$BZ$4,0)),"")</f>
        <v/>
      </c>
      <c r="AP56" s="94" t="str">
        <f t="array" ref="AP56">IFERROR(INDEX(REPORT!$A$4:$BZ$100,MATCH($A56,REPORT!$A$4:$A$100,0),MATCH(AP$1,REPORT!$A$4:$BZ$4,0)),"")</f>
        <v/>
      </c>
      <c r="AQ56" s="94" t="str">
        <f t="array" ref="AQ56">IFERROR(INDEX(REPORT!$A$4:$BZ$100,MATCH($A56,REPORT!$A$4:$A$100,0),MATCH(AQ$1,REPORT!$A$4:$BZ$4,0)),"")</f>
        <v/>
      </c>
      <c r="AR56" s="94" t="str">
        <f t="array" ref="AR56">IFERROR(INDEX(REPORT!$A$4:$BZ$100,MATCH($A56,REPORT!$A$4:$A$100,0),MATCH(AR$1,REPORT!$A$4:$BZ$4,0)),"")</f>
        <v/>
      </c>
      <c r="AS56" s="94" t="str">
        <f t="array" ref="AS56">IFERROR(INDEX(REPORT!$A$4:$BZ$100,MATCH($A56,REPORT!$A$4:$A$100,0),MATCH(AS$1,REPORT!$A$4:$BZ$4,0)),"")</f>
        <v/>
      </c>
      <c r="AT56" s="94" t="str">
        <f t="array" ref="AT56">IFERROR(INDEX(REPORT!$A$4:$BZ$100,MATCH($A56,REPORT!$A$4:$A$100,0),MATCH(AT$1,REPORT!$A$4:$BZ$4,0)),"")</f>
        <v/>
      </c>
      <c r="AU56" s="94" t="str">
        <f t="array" ref="AU56">IFERROR(INDEX(REPORT!$A$4:$BZ$100,MATCH($A56,REPORT!$A$4:$A$100,0),MATCH(AU$1,REPORT!$A$4:$BZ$4,0)),"")</f>
        <v/>
      </c>
      <c r="AV56" s="94" t="str">
        <f t="array" ref="AV56">IFERROR(INDEX(REPORT!$A$4:$BZ$100,MATCH($A56,REPORT!$A$4:$A$100,0),MATCH(AV$1,REPORT!$A$4:$BZ$4,0)),"")</f>
        <v/>
      </c>
      <c r="AW56" s="94" t="str">
        <f t="array" ref="AW56">IFERROR(INDEX(REPORT!$A$4:$BZ$100,MATCH($A56,REPORT!$A$4:$A$100,0),MATCH(AW$1,REPORT!$A$4:$BZ$4,0)),"")</f>
        <v/>
      </c>
      <c r="AX56" s="94" t="str">
        <f t="array" ref="AX56">IFERROR(INDEX(REPORT!$A$4:$BZ$100,MATCH($A56,REPORT!$A$4:$A$100,0),MATCH(AX$1,REPORT!$A$4:$BZ$4,0)),"")</f>
        <v/>
      </c>
      <c r="AY56" s="94" t="str">
        <f t="array" ref="AY56">IFERROR(INDEX(REPORT!$A$4:$BZ$100,MATCH($A56,REPORT!$A$4:$A$100,0),MATCH(AY$1,REPORT!$A$4:$BZ$4,0)),"")</f>
        <v/>
      </c>
      <c r="AZ56" s="94" t="str">
        <f t="array" ref="AZ56">IFERROR(INDEX(REPORT!$A$4:$BZ$100,MATCH($A56,REPORT!$A$4:$A$100,0),MATCH(AZ$1,REPORT!$A$4:$BZ$4,0)),"")</f>
        <v/>
      </c>
      <c r="BA56" s="94" t="str">
        <f t="array" ref="BA56">IFERROR(INDEX(REPORT!$A$4:$BZ$100,MATCH($A56,REPORT!$A$4:$A$100,0),MATCH(BA$1,REPORT!$A$4:$BZ$4,0)),"")</f>
        <v/>
      </c>
      <c r="BB56" s="94" t="str">
        <f t="array" ref="BB56">IFERROR(INDEX(REPORT!$A$4:$BZ$100,MATCH($A56,REPORT!$A$4:$A$100,0),MATCH(BB$1,REPORT!$A$4:$BZ$4,0)),"")</f>
        <v/>
      </c>
      <c r="BC56" s="94" t="str">
        <f t="array" ref="BC56">IFERROR(INDEX(REPORT!$A$4:$BZ$100,MATCH($A56,REPORT!$A$4:$A$100,0),MATCH(BC$1,REPORT!$A$4:$BZ$4,0)),"")</f>
        <v/>
      </c>
      <c r="BD56" s="94" t="str">
        <f t="array" ref="BD56">IFERROR(INDEX(REPORT!$A$4:$BZ$100,MATCH($A56,REPORT!$A$4:$A$100,0),MATCH(BD$1,REPORT!$A$4:$BZ$4,0)),"")</f>
        <v/>
      </c>
      <c r="BE56" s="94" t="str">
        <f t="array" ref="BE56">IFERROR(INDEX(REPORT!$A$4:$BZ$100,MATCH($A56,REPORT!$A$4:$A$100,0),MATCH(BE$1,REPORT!$A$4:$BZ$4,0)),"")</f>
        <v/>
      </c>
      <c r="BF56" s="94" t="str">
        <f t="array" ref="BF56">IFERROR(INDEX(REPORT!$A$4:$BZ$100,MATCH($A56,REPORT!$A$4:$A$100,0),MATCH(BF$1,REPORT!$A$4:$BZ$4,0)),"")</f>
        <v/>
      </c>
      <c r="BG56" s="94" t="str">
        <f t="array" ref="BG56">IFERROR(INDEX(REPORT!$A$4:$BZ$100,MATCH($A56,REPORT!$A$4:$A$100,0),MATCH(BG$1,REPORT!$A$4:$BZ$4,0)),"")</f>
        <v/>
      </c>
      <c r="BH56" s="9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94" t="str">
        <f>IF(LEN(REPORT!A60)&gt;2,REPORT!A60,"")</f>
        <v/>
      </c>
      <c r="B57" s="94" t="str">
        <f t="array" ref="B57">IFERROR(INDEX(REPORT!$A$4:$BZ$100,MATCH($A57,REPORT!$A$4:$A$100,0),MATCH(B$1,REPORT!$A$4:$BZ$4,0)),"")</f>
        <v/>
      </c>
      <c r="C57" s="94" t="str">
        <f t="array" ref="C57">IFERROR(INDEX(REPORT!$A$4:$BZ$100,MATCH($A57,REPORT!$A$4:$A$100,0),MATCH(C$1,REPORT!$A$4:$BZ$4,0)),"")</f>
        <v/>
      </c>
      <c r="D57" s="94" t="str">
        <f t="array" ref="D57">IFERROR(INDEX(REPORT!$A$4:$BZ$100,MATCH($A57,REPORT!$A$4:$A$100,0),MATCH(D$1,REPORT!$A$4:$BZ$4,0)),"")</f>
        <v/>
      </c>
      <c r="E57" s="94" t="str">
        <f t="array" ref="E57">IFERROR(INDEX(REPORT!$A$4:$BZ$100,MATCH($A57,REPORT!$A$4:$A$100,0),MATCH(E$1,REPORT!$A$4:$BZ$4,0)),"")</f>
        <v/>
      </c>
      <c r="F57" s="94" t="str">
        <f t="array" ref="F57">IFERROR(INDEX(REPORT!$A$4:$BZ$100,MATCH($A57,REPORT!$A$4:$A$100,0),MATCH(F$1,REPORT!$A$4:$BZ$4,0)),"")</f>
        <v/>
      </c>
      <c r="G57" s="94" t="str">
        <f t="array" ref="G57">IFERROR(INDEX(REPORT!$A$4:$BZ$100,MATCH($A57,REPORT!$A$4:$A$100,0),MATCH(G$1,REPORT!$A$4:$BZ$4,0)),"")</f>
        <v/>
      </c>
      <c r="H57" s="94" t="str">
        <f t="array" ref="H57">IFERROR(INDEX(REPORT!$A$4:$BZ$100,MATCH($A57,REPORT!$A$4:$A$100,0),MATCH(H$1,REPORT!$A$4:$BZ$4,0)),"")</f>
        <v/>
      </c>
      <c r="I57" s="94" t="str">
        <f t="array" ref="I57">IFERROR(INDEX(REPORT!$A$4:$BZ$100,MATCH($A57,REPORT!$A$4:$A$100,0),MATCH(I$1,REPORT!$A$4:$BZ$4,0)),"")</f>
        <v/>
      </c>
      <c r="J57" s="94" t="str">
        <f t="array" ref="J57">IFERROR(INDEX(REPORT!$A$4:$BZ$100,MATCH($A57,REPORT!$A$4:$A$100,0),MATCH(J$1,REPORT!$A$4:$BZ$4,0)),"")</f>
        <v/>
      </c>
      <c r="K57" s="94" t="str">
        <f t="array" ref="K57">IFERROR(INDEX(REPORT!$A$4:$BZ$100,MATCH($A57,REPORT!$A$4:$A$100,0),MATCH(K$1,REPORT!$A$4:$BZ$4,0)),"")</f>
        <v/>
      </c>
      <c r="L57" s="94" t="str">
        <f t="array" ref="L57">IFERROR(INDEX(REPORT!$A$4:$BZ$100,MATCH($A57,REPORT!$A$4:$A$100,0),MATCH(L$1,REPORT!$A$4:$BZ$4,0)),"")</f>
        <v/>
      </c>
      <c r="M57" s="94" t="str">
        <f t="array" ref="M57">IFERROR(INDEX(REPORT!$A$4:$BZ$100,MATCH($A57,REPORT!$A$4:$A$100,0),MATCH(M$1,REPORT!$A$4:$BZ$4,0)),"")</f>
        <v/>
      </c>
      <c r="N57" s="94" t="str">
        <f t="array" ref="N57">IFERROR(INDEX(REPORT!$A$4:$BZ$100,MATCH($A57,REPORT!$A$4:$A$100,0),MATCH(N$1,REPORT!$A$4:$BZ$4,0)),"")</f>
        <v/>
      </c>
      <c r="O57" s="94" t="str">
        <f t="array" ref="O57">IFERROR(INDEX(REPORT!$A$4:$BZ$100,MATCH($A57,REPORT!$A$4:$A$100,0),MATCH(O$1,REPORT!$A$4:$BZ$4,0)),"")</f>
        <v/>
      </c>
      <c r="P57" s="94" t="str">
        <f t="array" ref="P57">IFERROR(INDEX(REPORT!$A$4:$BZ$100,MATCH($A57,REPORT!$A$4:$A$100,0),MATCH(P$1,REPORT!$A$4:$BZ$4,0)),"")</f>
        <v/>
      </c>
      <c r="Q57" s="94" t="str">
        <f t="array" ref="Q57">IFERROR(INDEX(REPORT!$A$4:$BZ$100,MATCH($A57,REPORT!$A$4:$A$100,0),MATCH(Q$1,REPORT!$A$4:$BZ$4,0)),"")</f>
        <v/>
      </c>
      <c r="R57" s="94" t="str">
        <f t="array" ref="R57">IFERROR(INDEX(REPORT!$A$4:$BZ$100,MATCH($A57,REPORT!$A$4:$A$100,0),MATCH(R$1,REPORT!$A$4:$BZ$4,0)),"")</f>
        <v/>
      </c>
      <c r="S57" s="94" t="str">
        <f t="array" ref="S57">IFERROR(INDEX(REPORT!$A$4:$BZ$100,MATCH($A57,REPORT!$A$4:$A$100,0),MATCH(S$1,REPORT!$A$4:$BZ$4,0)),"")</f>
        <v/>
      </c>
      <c r="T57" s="94" t="str">
        <f t="array" ref="T57">IFERROR(INDEX(REPORT!$A$4:$BZ$100,MATCH($A57,REPORT!$A$4:$A$100,0),MATCH(T$1,REPORT!$A$4:$BZ$4,0)),"")</f>
        <v/>
      </c>
      <c r="U57" s="94" t="str">
        <f t="array" ref="U57">IFERROR(INDEX(REPORT!$A$4:$BZ$100,MATCH($A57,REPORT!$A$4:$A$100,0),MATCH(U$1,REPORT!$A$4:$BZ$4,0)),"")</f>
        <v/>
      </c>
      <c r="V57" s="94" t="str">
        <f t="array" ref="V57">IFERROR(INDEX(REPORT!$A$4:$BZ$100,MATCH($A57,REPORT!$A$4:$A$100,0),MATCH(V$1,REPORT!$A$4:$BZ$4,0)),"")</f>
        <v/>
      </c>
      <c r="W57" s="94" t="str">
        <f t="array" ref="W57">IFERROR(INDEX(REPORT!$A$4:$BZ$100,MATCH($A57,REPORT!$A$4:$A$100,0),MATCH(W$1,REPORT!$A$4:$BZ$4,0)),"")</f>
        <v/>
      </c>
      <c r="X57" s="94" t="str">
        <f t="array" ref="X57">IFERROR(INDEX(REPORT!$A$4:$BZ$100,MATCH($A57,REPORT!$A$4:$A$100,0),MATCH(X$1,REPORT!$A$4:$BZ$4,0)),"")</f>
        <v/>
      </c>
      <c r="Y57" s="94" t="str">
        <f t="array" ref="Y57">IFERROR(INDEX(REPORT!$A$4:$BZ$100,MATCH($A57,REPORT!$A$4:$A$100,0),MATCH(Y$1,REPORT!$A$4:$BZ$4,0)),"")</f>
        <v/>
      </c>
      <c r="Z57" s="94" t="str">
        <f t="array" ref="Z57">IFERROR(INDEX(REPORT!$A$4:$BZ$100,MATCH($A57,REPORT!$A$4:$A$100,0),MATCH(Z$1,REPORT!$A$4:$BZ$4,0)),"")</f>
        <v/>
      </c>
      <c r="AA57" s="94" t="str">
        <f t="array" ref="AA57">IFERROR(INDEX(REPORT!$A$4:$BZ$100,MATCH($A57,REPORT!$A$4:$A$100,0),MATCH(AA$1,REPORT!$A$4:$BZ$4,0)),"")</f>
        <v/>
      </c>
      <c r="AB57" s="94" t="str">
        <f t="array" ref="AB57">IFERROR(INDEX(REPORT!$A$4:$BZ$100,MATCH($A57,REPORT!$A$4:$A$100,0),MATCH(AB$1,REPORT!$A$4:$BZ$4,0)),"")</f>
        <v/>
      </c>
      <c r="AC57" s="94" t="str">
        <f t="array" ref="AC57">IFERROR(INDEX(REPORT!$A$4:$BZ$100,MATCH($A57,REPORT!$A$4:$A$100,0),MATCH(AC$1,REPORT!$A$4:$BZ$4,0)),"")</f>
        <v/>
      </c>
      <c r="AD57" s="94" t="str">
        <f t="array" ref="AD57">IFERROR(INDEX(REPORT!$A$4:$BZ$100,MATCH($A57,REPORT!$A$4:$A$100,0),MATCH(AD$1,REPORT!$A$4:$BZ$4,0)),"")</f>
        <v/>
      </c>
      <c r="AE57" s="94" t="str">
        <f t="array" ref="AE57">IFERROR(INDEX(REPORT!$A$4:$BZ$100,MATCH($A57,REPORT!$A$4:$A$100,0),MATCH(AE$1,REPORT!$A$4:$BZ$4,0)),"")</f>
        <v/>
      </c>
      <c r="AF57" s="94" t="str">
        <f t="array" ref="AF57">IFERROR(INDEX(REPORT!$A$4:$BZ$100,MATCH($A57,REPORT!$A$4:$A$100,0),MATCH(AF$1,REPORT!$A$4:$BZ$4,0)),"")</f>
        <v/>
      </c>
      <c r="AG57" s="94" t="str">
        <f t="array" ref="AG57">IFERROR(INDEX(REPORT!$A$4:$BZ$100,MATCH($A57,REPORT!$A$4:$A$100,0),MATCH(AG$1,REPORT!$A$4:$BZ$4,0)),"")</f>
        <v/>
      </c>
      <c r="AH57" s="94" t="str">
        <f t="array" ref="AH57">IFERROR(INDEX(REPORT!$A$4:$BZ$100,MATCH($A57,REPORT!$A$4:$A$100,0),MATCH(AH$1,REPORT!$A$4:$BZ$4,0)),"")</f>
        <v/>
      </c>
      <c r="AI57" s="94" t="str">
        <f t="array" ref="AI57">IFERROR(INDEX(REPORT!$A$4:$BZ$100,MATCH($A57,REPORT!$A$4:$A$100,0),MATCH(AI$1,REPORT!$A$4:$BZ$4,0)),"")</f>
        <v/>
      </c>
      <c r="AJ57" s="94" t="str">
        <f t="array" ref="AJ57">IFERROR(INDEX(REPORT!$A$4:$BZ$100,MATCH($A57,REPORT!$A$4:$A$100,0),MATCH(AJ$1,REPORT!$A$4:$BZ$4,0)),"")</f>
        <v/>
      </c>
      <c r="AK57" s="94" t="str">
        <f t="array" ref="AK57">IFERROR(INDEX(REPORT!$A$4:$BZ$100,MATCH($A57,REPORT!$A$4:$A$100,0),MATCH(AK$1,REPORT!$A$4:$BZ$4,0)),"")</f>
        <v/>
      </c>
      <c r="AL57" s="94" t="str">
        <f t="array" ref="AL57">IFERROR(INDEX(REPORT!$A$4:$BZ$100,MATCH($A57,REPORT!$A$4:$A$100,0),MATCH(AL$1,REPORT!$A$4:$BZ$4,0)),"")</f>
        <v/>
      </c>
      <c r="AM57" s="94" t="str">
        <f t="array" ref="AM57">IFERROR(INDEX(REPORT!$A$4:$BZ$100,MATCH($A57,REPORT!$A$4:$A$100,0),MATCH(AM$1,REPORT!$A$4:$BZ$4,0)),"")</f>
        <v/>
      </c>
      <c r="AN57" s="94" t="str">
        <f t="array" ref="AN57">IFERROR(INDEX(REPORT!$A$4:$BZ$100,MATCH($A57,REPORT!$A$4:$A$100,0),MATCH(AN$1,REPORT!$A$4:$BZ$4,0)),"")</f>
        <v/>
      </c>
      <c r="AO57" s="94" t="str">
        <f t="array" ref="AO57">IFERROR(INDEX(REPORT!$A$4:$BZ$100,MATCH($A57,REPORT!$A$4:$A$100,0),MATCH(AO$1,REPORT!$A$4:$BZ$4,0)),"")</f>
        <v/>
      </c>
      <c r="AP57" s="94" t="str">
        <f t="array" ref="AP57">IFERROR(INDEX(REPORT!$A$4:$BZ$100,MATCH($A57,REPORT!$A$4:$A$100,0),MATCH(AP$1,REPORT!$A$4:$BZ$4,0)),"")</f>
        <v/>
      </c>
      <c r="AQ57" s="94" t="str">
        <f t="array" ref="AQ57">IFERROR(INDEX(REPORT!$A$4:$BZ$100,MATCH($A57,REPORT!$A$4:$A$100,0),MATCH(AQ$1,REPORT!$A$4:$BZ$4,0)),"")</f>
        <v/>
      </c>
      <c r="AR57" s="94" t="str">
        <f t="array" ref="AR57">IFERROR(INDEX(REPORT!$A$4:$BZ$100,MATCH($A57,REPORT!$A$4:$A$100,0),MATCH(AR$1,REPORT!$A$4:$BZ$4,0)),"")</f>
        <v/>
      </c>
      <c r="AS57" s="94" t="str">
        <f t="array" ref="AS57">IFERROR(INDEX(REPORT!$A$4:$BZ$100,MATCH($A57,REPORT!$A$4:$A$100,0),MATCH(AS$1,REPORT!$A$4:$BZ$4,0)),"")</f>
        <v/>
      </c>
      <c r="AT57" s="94" t="str">
        <f t="array" ref="AT57">IFERROR(INDEX(REPORT!$A$4:$BZ$100,MATCH($A57,REPORT!$A$4:$A$100,0),MATCH(AT$1,REPORT!$A$4:$BZ$4,0)),"")</f>
        <v/>
      </c>
      <c r="AU57" s="94" t="str">
        <f t="array" ref="AU57">IFERROR(INDEX(REPORT!$A$4:$BZ$100,MATCH($A57,REPORT!$A$4:$A$100,0),MATCH(AU$1,REPORT!$A$4:$BZ$4,0)),"")</f>
        <v/>
      </c>
      <c r="AV57" s="94" t="str">
        <f t="array" ref="AV57">IFERROR(INDEX(REPORT!$A$4:$BZ$100,MATCH($A57,REPORT!$A$4:$A$100,0),MATCH(AV$1,REPORT!$A$4:$BZ$4,0)),"")</f>
        <v/>
      </c>
      <c r="AW57" s="94" t="str">
        <f t="array" ref="AW57">IFERROR(INDEX(REPORT!$A$4:$BZ$100,MATCH($A57,REPORT!$A$4:$A$100,0),MATCH(AW$1,REPORT!$A$4:$BZ$4,0)),"")</f>
        <v/>
      </c>
      <c r="AX57" s="94" t="str">
        <f t="array" ref="AX57">IFERROR(INDEX(REPORT!$A$4:$BZ$100,MATCH($A57,REPORT!$A$4:$A$100,0),MATCH(AX$1,REPORT!$A$4:$BZ$4,0)),"")</f>
        <v/>
      </c>
      <c r="AY57" s="94" t="str">
        <f t="array" ref="AY57">IFERROR(INDEX(REPORT!$A$4:$BZ$100,MATCH($A57,REPORT!$A$4:$A$100,0),MATCH(AY$1,REPORT!$A$4:$BZ$4,0)),"")</f>
        <v/>
      </c>
      <c r="AZ57" s="94" t="str">
        <f t="array" ref="AZ57">IFERROR(INDEX(REPORT!$A$4:$BZ$100,MATCH($A57,REPORT!$A$4:$A$100,0),MATCH(AZ$1,REPORT!$A$4:$BZ$4,0)),"")</f>
        <v/>
      </c>
      <c r="BA57" s="94" t="str">
        <f t="array" ref="BA57">IFERROR(INDEX(REPORT!$A$4:$BZ$100,MATCH($A57,REPORT!$A$4:$A$100,0),MATCH(BA$1,REPORT!$A$4:$BZ$4,0)),"")</f>
        <v/>
      </c>
      <c r="BB57" s="94" t="str">
        <f t="array" ref="BB57">IFERROR(INDEX(REPORT!$A$4:$BZ$100,MATCH($A57,REPORT!$A$4:$A$100,0),MATCH(BB$1,REPORT!$A$4:$BZ$4,0)),"")</f>
        <v/>
      </c>
      <c r="BC57" s="94" t="str">
        <f t="array" ref="BC57">IFERROR(INDEX(REPORT!$A$4:$BZ$100,MATCH($A57,REPORT!$A$4:$A$100,0),MATCH(BC$1,REPORT!$A$4:$BZ$4,0)),"")</f>
        <v/>
      </c>
      <c r="BD57" s="94" t="str">
        <f t="array" ref="BD57">IFERROR(INDEX(REPORT!$A$4:$BZ$100,MATCH($A57,REPORT!$A$4:$A$100,0),MATCH(BD$1,REPORT!$A$4:$BZ$4,0)),"")</f>
        <v/>
      </c>
      <c r="BE57" s="94" t="str">
        <f t="array" ref="BE57">IFERROR(INDEX(REPORT!$A$4:$BZ$100,MATCH($A57,REPORT!$A$4:$A$100,0),MATCH(BE$1,REPORT!$A$4:$BZ$4,0)),"")</f>
        <v/>
      </c>
      <c r="BF57" s="94" t="str">
        <f t="array" ref="BF57">IFERROR(INDEX(REPORT!$A$4:$BZ$100,MATCH($A57,REPORT!$A$4:$A$100,0),MATCH(BF$1,REPORT!$A$4:$BZ$4,0)),"")</f>
        <v/>
      </c>
      <c r="BG57" s="94" t="str">
        <f t="array" ref="BG57">IFERROR(INDEX(REPORT!$A$4:$BZ$100,MATCH($A57,REPORT!$A$4:$A$100,0),MATCH(BG$1,REPORT!$A$4:$BZ$4,0)),"")</f>
        <v/>
      </c>
      <c r="BH57" s="9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94" t="str">
        <f>IF(LEN(REPORT!A61)&gt;2,REPORT!A61,"")</f>
        <v/>
      </c>
      <c r="B58" s="94" t="str">
        <f t="array" ref="B58">IFERROR(INDEX(REPORT!$A$4:$BZ$100,MATCH($A58,REPORT!$A$4:$A$100,0),MATCH(B$1,REPORT!$A$4:$BZ$4,0)),"")</f>
        <v/>
      </c>
      <c r="C58" s="94" t="str">
        <f t="array" ref="C58">IFERROR(INDEX(REPORT!$A$4:$BZ$100,MATCH($A58,REPORT!$A$4:$A$100,0),MATCH(C$1,REPORT!$A$4:$BZ$4,0)),"")</f>
        <v/>
      </c>
      <c r="D58" s="94" t="str">
        <f t="array" ref="D58">IFERROR(INDEX(REPORT!$A$4:$BZ$100,MATCH($A58,REPORT!$A$4:$A$100,0),MATCH(D$1,REPORT!$A$4:$BZ$4,0)),"")</f>
        <v/>
      </c>
      <c r="E58" s="94" t="str">
        <f t="array" ref="E58">IFERROR(INDEX(REPORT!$A$4:$BZ$100,MATCH($A58,REPORT!$A$4:$A$100,0),MATCH(E$1,REPORT!$A$4:$BZ$4,0)),"")</f>
        <v/>
      </c>
      <c r="F58" s="94" t="str">
        <f t="array" ref="F58">IFERROR(INDEX(REPORT!$A$4:$BZ$100,MATCH($A58,REPORT!$A$4:$A$100,0),MATCH(F$1,REPORT!$A$4:$BZ$4,0)),"")</f>
        <v/>
      </c>
      <c r="G58" s="94" t="str">
        <f t="array" ref="G58">IFERROR(INDEX(REPORT!$A$4:$BZ$100,MATCH($A58,REPORT!$A$4:$A$100,0),MATCH(G$1,REPORT!$A$4:$BZ$4,0)),"")</f>
        <v/>
      </c>
      <c r="H58" s="94" t="str">
        <f t="array" ref="H58">IFERROR(INDEX(REPORT!$A$4:$BZ$100,MATCH($A58,REPORT!$A$4:$A$100,0),MATCH(H$1,REPORT!$A$4:$BZ$4,0)),"")</f>
        <v/>
      </c>
      <c r="I58" s="94" t="str">
        <f t="array" ref="I58">IFERROR(INDEX(REPORT!$A$4:$BZ$100,MATCH($A58,REPORT!$A$4:$A$100,0),MATCH(I$1,REPORT!$A$4:$BZ$4,0)),"")</f>
        <v/>
      </c>
      <c r="J58" s="94" t="str">
        <f t="array" ref="J58">IFERROR(INDEX(REPORT!$A$4:$BZ$100,MATCH($A58,REPORT!$A$4:$A$100,0),MATCH(J$1,REPORT!$A$4:$BZ$4,0)),"")</f>
        <v/>
      </c>
      <c r="K58" s="94" t="str">
        <f t="array" ref="K58">IFERROR(INDEX(REPORT!$A$4:$BZ$100,MATCH($A58,REPORT!$A$4:$A$100,0),MATCH(K$1,REPORT!$A$4:$BZ$4,0)),"")</f>
        <v/>
      </c>
      <c r="L58" s="94" t="str">
        <f t="array" ref="L58">IFERROR(INDEX(REPORT!$A$4:$BZ$100,MATCH($A58,REPORT!$A$4:$A$100,0),MATCH(L$1,REPORT!$A$4:$BZ$4,0)),"")</f>
        <v/>
      </c>
      <c r="M58" s="94" t="str">
        <f t="array" ref="M58">IFERROR(INDEX(REPORT!$A$4:$BZ$100,MATCH($A58,REPORT!$A$4:$A$100,0),MATCH(M$1,REPORT!$A$4:$BZ$4,0)),"")</f>
        <v/>
      </c>
      <c r="N58" s="94" t="str">
        <f t="array" ref="N58">IFERROR(INDEX(REPORT!$A$4:$BZ$100,MATCH($A58,REPORT!$A$4:$A$100,0),MATCH(N$1,REPORT!$A$4:$BZ$4,0)),"")</f>
        <v/>
      </c>
      <c r="O58" s="94" t="str">
        <f t="array" ref="O58">IFERROR(INDEX(REPORT!$A$4:$BZ$100,MATCH($A58,REPORT!$A$4:$A$100,0),MATCH(O$1,REPORT!$A$4:$BZ$4,0)),"")</f>
        <v/>
      </c>
      <c r="P58" s="94" t="str">
        <f t="array" ref="P58">IFERROR(INDEX(REPORT!$A$4:$BZ$100,MATCH($A58,REPORT!$A$4:$A$100,0),MATCH(P$1,REPORT!$A$4:$BZ$4,0)),"")</f>
        <v/>
      </c>
      <c r="Q58" s="94" t="str">
        <f t="array" ref="Q58">IFERROR(INDEX(REPORT!$A$4:$BZ$100,MATCH($A58,REPORT!$A$4:$A$100,0),MATCH(Q$1,REPORT!$A$4:$BZ$4,0)),"")</f>
        <v/>
      </c>
      <c r="R58" s="94" t="str">
        <f t="array" ref="R58">IFERROR(INDEX(REPORT!$A$4:$BZ$100,MATCH($A58,REPORT!$A$4:$A$100,0),MATCH(R$1,REPORT!$A$4:$BZ$4,0)),"")</f>
        <v/>
      </c>
      <c r="S58" s="94" t="str">
        <f t="array" ref="S58">IFERROR(INDEX(REPORT!$A$4:$BZ$100,MATCH($A58,REPORT!$A$4:$A$100,0),MATCH(S$1,REPORT!$A$4:$BZ$4,0)),"")</f>
        <v/>
      </c>
      <c r="T58" s="94" t="str">
        <f t="array" ref="T58">IFERROR(INDEX(REPORT!$A$4:$BZ$100,MATCH($A58,REPORT!$A$4:$A$100,0),MATCH(T$1,REPORT!$A$4:$BZ$4,0)),"")</f>
        <v/>
      </c>
      <c r="U58" s="94" t="str">
        <f t="array" ref="U58">IFERROR(INDEX(REPORT!$A$4:$BZ$100,MATCH($A58,REPORT!$A$4:$A$100,0),MATCH(U$1,REPORT!$A$4:$BZ$4,0)),"")</f>
        <v/>
      </c>
      <c r="V58" s="94" t="str">
        <f t="array" ref="V58">IFERROR(INDEX(REPORT!$A$4:$BZ$100,MATCH($A58,REPORT!$A$4:$A$100,0),MATCH(V$1,REPORT!$A$4:$BZ$4,0)),"")</f>
        <v/>
      </c>
      <c r="W58" s="94" t="str">
        <f t="array" ref="W58">IFERROR(INDEX(REPORT!$A$4:$BZ$100,MATCH($A58,REPORT!$A$4:$A$100,0),MATCH(W$1,REPORT!$A$4:$BZ$4,0)),"")</f>
        <v/>
      </c>
      <c r="X58" s="94" t="str">
        <f t="array" ref="X58">IFERROR(INDEX(REPORT!$A$4:$BZ$100,MATCH($A58,REPORT!$A$4:$A$100,0),MATCH(X$1,REPORT!$A$4:$BZ$4,0)),"")</f>
        <v/>
      </c>
      <c r="Y58" s="94" t="str">
        <f t="array" ref="Y58">IFERROR(INDEX(REPORT!$A$4:$BZ$100,MATCH($A58,REPORT!$A$4:$A$100,0),MATCH(Y$1,REPORT!$A$4:$BZ$4,0)),"")</f>
        <v/>
      </c>
      <c r="Z58" s="94" t="str">
        <f t="array" ref="Z58">IFERROR(INDEX(REPORT!$A$4:$BZ$100,MATCH($A58,REPORT!$A$4:$A$100,0),MATCH(Z$1,REPORT!$A$4:$BZ$4,0)),"")</f>
        <v/>
      </c>
      <c r="AA58" s="94" t="str">
        <f t="array" ref="AA58">IFERROR(INDEX(REPORT!$A$4:$BZ$100,MATCH($A58,REPORT!$A$4:$A$100,0),MATCH(AA$1,REPORT!$A$4:$BZ$4,0)),"")</f>
        <v/>
      </c>
      <c r="AB58" s="94" t="str">
        <f t="array" ref="AB58">IFERROR(INDEX(REPORT!$A$4:$BZ$100,MATCH($A58,REPORT!$A$4:$A$100,0),MATCH(AB$1,REPORT!$A$4:$BZ$4,0)),"")</f>
        <v/>
      </c>
      <c r="AC58" s="94" t="str">
        <f t="array" ref="AC58">IFERROR(INDEX(REPORT!$A$4:$BZ$100,MATCH($A58,REPORT!$A$4:$A$100,0),MATCH(AC$1,REPORT!$A$4:$BZ$4,0)),"")</f>
        <v/>
      </c>
      <c r="AD58" s="94" t="str">
        <f t="array" ref="AD58">IFERROR(INDEX(REPORT!$A$4:$BZ$100,MATCH($A58,REPORT!$A$4:$A$100,0),MATCH(AD$1,REPORT!$A$4:$BZ$4,0)),"")</f>
        <v/>
      </c>
      <c r="AE58" s="94" t="str">
        <f t="array" ref="AE58">IFERROR(INDEX(REPORT!$A$4:$BZ$100,MATCH($A58,REPORT!$A$4:$A$100,0),MATCH(AE$1,REPORT!$A$4:$BZ$4,0)),"")</f>
        <v/>
      </c>
      <c r="AF58" s="94" t="str">
        <f t="array" ref="AF58">IFERROR(INDEX(REPORT!$A$4:$BZ$100,MATCH($A58,REPORT!$A$4:$A$100,0),MATCH(AF$1,REPORT!$A$4:$BZ$4,0)),"")</f>
        <v/>
      </c>
      <c r="AG58" s="94" t="str">
        <f t="array" ref="AG58">IFERROR(INDEX(REPORT!$A$4:$BZ$100,MATCH($A58,REPORT!$A$4:$A$100,0),MATCH(AG$1,REPORT!$A$4:$BZ$4,0)),"")</f>
        <v/>
      </c>
      <c r="AH58" s="94" t="str">
        <f t="array" ref="AH58">IFERROR(INDEX(REPORT!$A$4:$BZ$100,MATCH($A58,REPORT!$A$4:$A$100,0),MATCH(AH$1,REPORT!$A$4:$BZ$4,0)),"")</f>
        <v/>
      </c>
      <c r="AI58" s="94" t="str">
        <f t="array" ref="AI58">IFERROR(INDEX(REPORT!$A$4:$BZ$100,MATCH($A58,REPORT!$A$4:$A$100,0),MATCH(AI$1,REPORT!$A$4:$BZ$4,0)),"")</f>
        <v/>
      </c>
      <c r="AJ58" s="94" t="str">
        <f t="array" ref="AJ58">IFERROR(INDEX(REPORT!$A$4:$BZ$100,MATCH($A58,REPORT!$A$4:$A$100,0),MATCH(AJ$1,REPORT!$A$4:$BZ$4,0)),"")</f>
        <v/>
      </c>
      <c r="AK58" s="94" t="str">
        <f t="array" ref="AK58">IFERROR(INDEX(REPORT!$A$4:$BZ$100,MATCH($A58,REPORT!$A$4:$A$100,0),MATCH(AK$1,REPORT!$A$4:$BZ$4,0)),"")</f>
        <v/>
      </c>
      <c r="AL58" s="94" t="str">
        <f t="array" ref="AL58">IFERROR(INDEX(REPORT!$A$4:$BZ$100,MATCH($A58,REPORT!$A$4:$A$100,0),MATCH(AL$1,REPORT!$A$4:$BZ$4,0)),"")</f>
        <v/>
      </c>
      <c r="AM58" s="94" t="str">
        <f t="array" ref="AM58">IFERROR(INDEX(REPORT!$A$4:$BZ$100,MATCH($A58,REPORT!$A$4:$A$100,0),MATCH(AM$1,REPORT!$A$4:$BZ$4,0)),"")</f>
        <v/>
      </c>
      <c r="AN58" s="94" t="str">
        <f t="array" ref="AN58">IFERROR(INDEX(REPORT!$A$4:$BZ$100,MATCH($A58,REPORT!$A$4:$A$100,0),MATCH(AN$1,REPORT!$A$4:$BZ$4,0)),"")</f>
        <v/>
      </c>
      <c r="AO58" s="94" t="str">
        <f t="array" ref="AO58">IFERROR(INDEX(REPORT!$A$4:$BZ$100,MATCH($A58,REPORT!$A$4:$A$100,0),MATCH(AO$1,REPORT!$A$4:$BZ$4,0)),"")</f>
        <v/>
      </c>
      <c r="AP58" s="94" t="str">
        <f t="array" ref="AP58">IFERROR(INDEX(REPORT!$A$4:$BZ$100,MATCH($A58,REPORT!$A$4:$A$100,0),MATCH(AP$1,REPORT!$A$4:$BZ$4,0)),"")</f>
        <v/>
      </c>
      <c r="AQ58" s="94" t="str">
        <f t="array" ref="AQ58">IFERROR(INDEX(REPORT!$A$4:$BZ$100,MATCH($A58,REPORT!$A$4:$A$100,0),MATCH(AQ$1,REPORT!$A$4:$BZ$4,0)),"")</f>
        <v/>
      </c>
      <c r="AR58" s="94" t="str">
        <f t="array" ref="AR58">IFERROR(INDEX(REPORT!$A$4:$BZ$100,MATCH($A58,REPORT!$A$4:$A$100,0),MATCH(AR$1,REPORT!$A$4:$BZ$4,0)),"")</f>
        <v/>
      </c>
      <c r="AS58" s="94" t="str">
        <f t="array" ref="AS58">IFERROR(INDEX(REPORT!$A$4:$BZ$100,MATCH($A58,REPORT!$A$4:$A$100,0),MATCH(AS$1,REPORT!$A$4:$BZ$4,0)),"")</f>
        <v/>
      </c>
      <c r="AT58" s="94" t="str">
        <f t="array" ref="AT58">IFERROR(INDEX(REPORT!$A$4:$BZ$100,MATCH($A58,REPORT!$A$4:$A$100,0),MATCH(AT$1,REPORT!$A$4:$BZ$4,0)),"")</f>
        <v/>
      </c>
      <c r="AU58" s="94" t="str">
        <f t="array" ref="AU58">IFERROR(INDEX(REPORT!$A$4:$BZ$100,MATCH($A58,REPORT!$A$4:$A$100,0),MATCH(AU$1,REPORT!$A$4:$BZ$4,0)),"")</f>
        <v/>
      </c>
      <c r="AV58" s="94" t="str">
        <f t="array" ref="AV58">IFERROR(INDEX(REPORT!$A$4:$BZ$100,MATCH($A58,REPORT!$A$4:$A$100,0),MATCH(AV$1,REPORT!$A$4:$BZ$4,0)),"")</f>
        <v/>
      </c>
      <c r="AW58" s="94" t="str">
        <f t="array" ref="AW58">IFERROR(INDEX(REPORT!$A$4:$BZ$100,MATCH($A58,REPORT!$A$4:$A$100,0),MATCH(AW$1,REPORT!$A$4:$BZ$4,0)),"")</f>
        <v/>
      </c>
      <c r="AX58" s="94" t="str">
        <f t="array" ref="AX58">IFERROR(INDEX(REPORT!$A$4:$BZ$100,MATCH($A58,REPORT!$A$4:$A$100,0),MATCH(AX$1,REPORT!$A$4:$BZ$4,0)),"")</f>
        <v/>
      </c>
      <c r="AY58" s="94" t="str">
        <f t="array" ref="AY58">IFERROR(INDEX(REPORT!$A$4:$BZ$100,MATCH($A58,REPORT!$A$4:$A$100,0),MATCH(AY$1,REPORT!$A$4:$BZ$4,0)),"")</f>
        <v/>
      </c>
      <c r="AZ58" s="94" t="str">
        <f t="array" ref="AZ58">IFERROR(INDEX(REPORT!$A$4:$BZ$100,MATCH($A58,REPORT!$A$4:$A$100,0),MATCH(AZ$1,REPORT!$A$4:$BZ$4,0)),"")</f>
        <v/>
      </c>
      <c r="BA58" s="94" t="str">
        <f t="array" ref="BA58">IFERROR(INDEX(REPORT!$A$4:$BZ$100,MATCH($A58,REPORT!$A$4:$A$100,0),MATCH(BA$1,REPORT!$A$4:$BZ$4,0)),"")</f>
        <v/>
      </c>
      <c r="BB58" s="94" t="str">
        <f t="array" ref="BB58">IFERROR(INDEX(REPORT!$A$4:$BZ$100,MATCH($A58,REPORT!$A$4:$A$100,0),MATCH(BB$1,REPORT!$A$4:$BZ$4,0)),"")</f>
        <v/>
      </c>
      <c r="BC58" s="94" t="str">
        <f t="array" ref="BC58">IFERROR(INDEX(REPORT!$A$4:$BZ$100,MATCH($A58,REPORT!$A$4:$A$100,0),MATCH(BC$1,REPORT!$A$4:$BZ$4,0)),"")</f>
        <v/>
      </c>
      <c r="BD58" s="94" t="str">
        <f t="array" ref="BD58">IFERROR(INDEX(REPORT!$A$4:$BZ$100,MATCH($A58,REPORT!$A$4:$A$100,0),MATCH(BD$1,REPORT!$A$4:$BZ$4,0)),"")</f>
        <v/>
      </c>
      <c r="BE58" s="94" t="str">
        <f t="array" ref="BE58">IFERROR(INDEX(REPORT!$A$4:$BZ$100,MATCH($A58,REPORT!$A$4:$A$100,0),MATCH(BE$1,REPORT!$A$4:$BZ$4,0)),"")</f>
        <v/>
      </c>
      <c r="BF58" s="94" t="str">
        <f t="array" ref="BF58">IFERROR(INDEX(REPORT!$A$4:$BZ$100,MATCH($A58,REPORT!$A$4:$A$100,0),MATCH(BF$1,REPORT!$A$4:$BZ$4,0)),"")</f>
        <v/>
      </c>
      <c r="BG58" s="94" t="str">
        <f t="array" ref="BG58">IFERROR(INDEX(REPORT!$A$4:$BZ$100,MATCH($A58,REPORT!$A$4:$A$100,0),MATCH(BG$1,REPORT!$A$4:$BZ$4,0)),"")</f>
        <v/>
      </c>
      <c r="BH58" s="9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94" t="str">
        <f>IF(LEN(REPORT!A62)&gt;2,REPORT!A62,"")</f>
        <v/>
      </c>
      <c r="B59" s="94" t="str">
        <f t="array" ref="B59">IFERROR(INDEX(REPORT!$A$4:$BZ$100,MATCH($A59,REPORT!$A$4:$A$100,0),MATCH(B$1,REPORT!$A$4:$BZ$4,0)),"")</f>
        <v/>
      </c>
      <c r="C59" s="94" t="str">
        <f t="array" ref="C59">IFERROR(INDEX(REPORT!$A$4:$BZ$100,MATCH($A59,REPORT!$A$4:$A$100,0),MATCH(C$1,REPORT!$A$4:$BZ$4,0)),"")</f>
        <v/>
      </c>
      <c r="D59" s="94" t="str">
        <f t="array" ref="D59">IFERROR(INDEX(REPORT!$A$4:$BZ$100,MATCH($A59,REPORT!$A$4:$A$100,0),MATCH(D$1,REPORT!$A$4:$BZ$4,0)),"")</f>
        <v/>
      </c>
      <c r="E59" s="94" t="str">
        <f t="array" ref="E59">IFERROR(INDEX(REPORT!$A$4:$BZ$100,MATCH($A59,REPORT!$A$4:$A$100,0),MATCH(E$1,REPORT!$A$4:$BZ$4,0)),"")</f>
        <v/>
      </c>
      <c r="F59" s="94" t="str">
        <f t="array" ref="F59">IFERROR(INDEX(REPORT!$A$4:$BZ$100,MATCH($A59,REPORT!$A$4:$A$100,0),MATCH(F$1,REPORT!$A$4:$BZ$4,0)),"")</f>
        <v/>
      </c>
      <c r="G59" s="94" t="str">
        <f t="array" ref="G59">IFERROR(INDEX(REPORT!$A$4:$BZ$100,MATCH($A59,REPORT!$A$4:$A$100,0),MATCH(G$1,REPORT!$A$4:$BZ$4,0)),"")</f>
        <v/>
      </c>
      <c r="H59" s="94" t="str">
        <f t="array" ref="H59">IFERROR(INDEX(REPORT!$A$4:$BZ$100,MATCH($A59,REPORT!$A$4:$A$100,0),MATCH(H$1,REPORT!$A$4:$BZ$4,0)),"")</f>
        <v/>
      </c>
      <c r="I59" s="94" t="str">
        <f t="array" ref="I59">IFERROR(INDEX(REPORT!$A$4:$BZ$100,MATCH($A59,REPORT!$A$4:$A$100,0),MATCH(I$1,REPORT!$A$4:$BZ$4,0)),"")</f>
        <v/>
      </c>
      <c r="J59" s="94" t="str">
        <f t="array" ref="J59">IFERROR(INDEX(REPORT!$A$4:$BZ$100,MATCH($A59,REPORT!$A$4:$A$100,0),MATCH(J$1,REPORT!$A$4:$BZ$4,0)),"")</f>
        <v/>
      </c>
      <c r="K59" s="94" t="str">
        <f t="array" ref="K59">IFERROR(INDEX(REPORT!$A$4:$BZ$100,MATCH($A59,REPORT!$A$4:$A$100,0),MATCH(K$1,REPORT!$A$4:$BZ$4,0)),"")</f>
        <v/>
      </c>
      <c r="L59" s="94" t="str">
        <f t="array" ref="L59">IFERROR(INDEX(REPORT!$A$4:$BZ$100,MATCH($A59,REPORT!$A$4:$A$100,0),MATCH(L$1,REPORT!$A$4:$BZ$4,0)),"")</f>
        <v/>
      </c>
      <c r="M59" s="94" t="str">
        <f t="array" ref="M59">IFERROR(INDEX(REPORT!$A$4:$BZ$100,MATCH($A59,REPORT!$A$4:$A$100,0),MATCH(M$1,REPORT!$A$4:$BZ$4,0)),"")</f>
        <v/>
      </c>
      <c r="N59" s="94" t="str">
        <f t="array" ref="N59">IFERROR(INDEX(REPORT!$A$4:$BZ$100,MATCH($A59,REPORT!$A$4:$A$100,0),MATCH(N$1,REPORT!$A$4:$BZ$4,0)),"")</f>
        <v/>
      </c>
      <c r="O59" s="94" t="str">
        <f t="array" ref="O59">IFERROR(INDEX(REPORT!$A$4:$BZ$100,MATCH($A59,REPORT!$A$4:$A$100,0),MATCH(O$1,REPORT!$A$4:$BZ$4,0)),"")</f>
        <v/>
      </c>
      <c r="P59" s="94" t="str">
        <f t="array" ref="P59">IFERROR(INDEX(REPORT!$A$4:$BZ$100,MATCH($A59,REPORT!$A$4:$A$100,0),MATCH(P$1,REPORT!$A$4:$BZ$4,0)),"")</f>
        <v/>
      </c>
      <c r="Q59" s="94" t="str">
        <f t="array" ref="Q59">IFERROR(INDEX(REPORT!$A$4:$BZ$100,MATCH($A59,REPORT!$A$4:$A$100,0),MATCH(Q$1,REPORT!$A$4:$BZ$4,0)),"")</f>
        <v/>
      </c>
      <c r="R59" s="94" t="str">
        <f t="array" ref="R59">IFERROR(INDEX(REPORT!$A$4:$BZ$100,MATCH($A59,REPORT!$A$4:$A$100,0),MATCH(R$1,REPORT!$A$4:$BZ$4,0)),"")</f>
        <v/>
      </c>
      <c r="S59" s="94" t="str">
        <f t="array" ref="S59">IFERROR(INDEX(REPORT!$A$4:$BZ$100,MATCH($A59,REPORT!$A$4:$A$100,0),MATCH(S$1,REPORT!$A$4:$BZ$4,0)),"")</f>
        <v/>
      </c>
      <c r="T59" s="94" t="str">
        <f t="array" ref="T59">IFERROR(INDEX(REPORT!$A$4:$BZ$100,MATCH($A59,REPORT!$A$4:$A$100,0),MATCH(T$1,REPORT!$A$4:$BZ$4,0)),"")</f>
        <v/>
      </c>
      <c r="U59" s="94" t="str">
        <f t="array" ref="U59">IFERROR(INDEX(REPORT!$A$4:$BZ$100,MATCH($A59,REPORT!$A$4:$A$100,0),MATCH(U$1,REPORT!$A$4:$BZ$4,0)),"")</f>
        <v/>
      </c>
      <c r="V59" s="94" t="str">
        <f t="array" ref="V59">IFERROR(INDEX(REPORT!$A$4:$BZ$100,MATCH($A59,REPORT!$A$4:$A$100,0),MATCH(V$1,REPORT!$A$4:$BZ$4,0)),"")</f>
        <v/>
      </c>
      <c r="W59" s="94" t="str">
        <f t="array" ref="W59">IFERROR(INDEX(REPORT!$A$4:$BZ$100,MATCH($A59,REPORT!$A$4:$A$100,0),MATCH(W$1,REPORT!$A$4:$BZ$4,0)),"")</f>
        <v/>
      </c>
      <c r="X59" s="94" t="str">
        <f t="array" ref="X59">IFERROR(INDEX(REPORT!$A$4:$BZ$100,MATCH($A59,REPORT!$A$4:$A$100,0),MATCH(X$1,REPORT!$A$4:$BZ$4,0)),"")</f>
        <v/>
      </c>
      <c r="Y59" s="94" t="str">
        <f t="array" ref="Y59">IFERROR(INDEX(REPORT!$A$4:$BZ$100,MATCH($A59,REPORT!$A$4:$A$100,0),MATCH(Y$1,REPORT!$A$4:$BZ$4,0)),"")</f>
        <v/>
      </c>
      <c r="Z59" s="94" t="str">
        <f t="array" ref="Z59">IFERROR(INDEX(REPORT!$A$4:$BZ$100,MATCH($A59,REPORT!$A$4:$A$100,0),MATCH(Z$1,REPORT!$A$4:$BZ$4,0)),"")</f>
        <v/>
      </c>
      <c r="AA59" s="94" t="str">
        <f t="array" ref="AA59">IFERROR(INDEX(REPORT!$A$4:$BZ$100,MATCH($A59,REPORT!$A$4:$A$100,0),MATCH(AA$1,REPORT!$A$4:$BZ$4,0)),"")</f>
        <v/>
      </c>
      <c r="AB59" s="94" t="str">
        <f t="array" ref="AB59">IFERROR(INDEX(REPORT!$A$4:$BZ$100,MATCH($A59,REPORT!$A$4:$A$100,0),MATCH(AB$1,REPORT!$A$4:$BZ$4,0)),"")</f>
        <v/>
      </c>
      <c r="AC59" s="94" t="str">
        <f t="array" ref="AC59">IFERROR(INDEX(REPORT!$A$4:$BZ$100,MATCH($A59,REPORT!$A$4:$A$100,0),MATCH(AC$1,REPORT!$A$4:$BZ$4,0)),"")</f>
        <v/>
      </c>
      <c r="AD59" s="94" t="str">
        <f t="array" ref="AD59">IFERROR(INDEX(REPORT!$A$4:$BZ$100,MATCH($A59,REPORT!$A$4:$A$100,0),MATCH(AD$1,REPORT!$A$4:$BZ$4,0)),"")</f>
        <v/>
      </c>
      <c r="AE59" s="94" t="str">
        <f t="array" ref="AE59">IFERROR(INDEX(REPORT!$A$4:$BZ$100,MATCH($A59,REPORT!$A$4:$A$100,0),MATCH(AE$1,REPORT!$A$4:$BZ$4,0)),"")</f>
        <v/>
      </c>
      <c r="AF59" s="94" t="str">
        <f t="array" ref="AF59">IFERROR(INDEX(REPORT!$A$4:$BZ$100,MATCH($A59,REPORT!$A$4:$A$100,0),MATCH(AF$1,REPORT!$A$4:$BZ$4,0)),"")</f>
        <v/>
      </c>
      <c r="AG59" s="94" t="str">
        <f t="array" ref="AG59">IFERROR(INDEX(REPORT!$A$4:$BZ$100,MATCH($A59,REPORT!$A$4:$A$100,0),MATCH(AG$1,REPORT!$A$4:$BZ$4,0)),"")</f>
        <v/>
      </c>
      <c r="AH59" s="94" t="str">
        <f t="array" ref="AH59">IFERROR(INDEX(REPORT!$A$4:$BZ$100,MATCH($A59,REPORT!$A$4:$A$100,0),MATCH(AH$1,REPORT!$A$4:$BZ$4,0)),"")</f>
        <v/>
      </c>
      <c r="AI59" s="94" t="str">
        <f t="array" ref="AI59">IFERROR(INDEX(REPORT!$A$4:$BZ$100,MATCH($A59,REPORT!$A$4:$A$100,0),MATCH(AI$1,REPORT!$A$4:$BZ$4,0)),"")</f>
        <v/>
      </c>
      <c r="AJ59" s="94" t="str">
        <f t="array" ref="AJ59">IFERROR(INDEX(REPORT!$A$4:$BZ$100,MATCH($A59,REPORT!$A$4:$A$100,0),MATCH(AJ$1,REPORT!$A$4:$BZ$4,0)),"")</f>
        <v/>
      </c>
      <c r="AK59" s="94" t="str">
        <f t="array" ref="AK59">IFERROR(INDEX(REPORT!$A$4:$BZ$100,MATCH($A59,REPORT!$A$4:$A$100,0),MATCH(AK$1,REPORT!$A$4:$BZ$4,0)),"")</f>
        <v/>
      </c>
      <c r="AL59" s="94" t="str">
        <f t="array" ref="AL59">IFERROR(INDEX(REPORT!$A$4:$BZ$100,MATCH($A59,REPORT!$A$4:$A$100,0),MATCH(AL$1,REPORT!$A$4:$BZ$4,0)),"")</f>
        <v/>
      </c>
      <c r="AM59" s="94" t="str">
        <f t="array" ref="AM59">IFERROR(INDEX(REPORT!$A$4:$BZ$100,MATCH($A59,REPORT!$A$4:$A$100,0),MATCH(AM$1,REPORT!$A$4:$BZ$4,0)),"")</f>
        <v/>
      </c>
      <c r="AN59" s="94" t="str">
        <f t="array" ref="AN59">IFERROR(INDEX(REPORT!$A$4:$BZ$100,MATCH($A59,REPORT!$A$4:$A$100,0),MATCH(AN$1,REPORT!$A$4:$BZ$4,0)),"")</f>
        <v/>
      </c>
      <c r="AO59" s="94" t="str">
        <f t="array" ref="AO59">IFERROR(INDEX(REPORT!$A$4:$BZ$100,MATCH($A59,REPORT!$A$4:$A$100,0),MATCH(AO$1,REPORT!$A$4:$BZ$4,0)),"")</f>
        <v/>
      </c>
      <c r="AP59" s="94" t="str">
        <f t="array" ref="AP59">IFERROR(INDEX(REPORT!$A$4:$BZ$100,MATCH($A59,REPORT!$A$4:$A$100,0),MATCH(AP$1,REPORT!$A$4:$BZ$4,0)),"")</f>
        <v/>
      </c>
      <c r="AQ59" s="94" t="str">
        <f t="array" ref="AQ59">IFERROR(INDEX(REPORT!$A$4:$BZ$100,MATCH($A59,REPORT!$A$4:$A$100,0),MATCH(AQ$1,REPORT!$A$4:$BZ$4,0)),"")</f>
        <v/>
      </c>
      <c r="AR59" s="94" t="str">
        <f t="array" ref="AR59">IFERROR(INDEX(REPORT!$A$4:$BZ$100,MATCH($A59,REPORT!$A$4:$A$100,0),MATCH(AR$1,REPORT!$A$4:$BZ$4,0)),"")</f>
        <v/>
      </c>
      <c r="AS59" s="94" t="str">
        <f t="array" ref="AS59">IFERROR(INDEX(REPORT!$A$4:$BZ$100,MATCH($A59,REPORT!$A$4:$A$100,0),MATCH(AS$1,REPORT!$A$4:$BZ$4,0)),"")</f>
        <v/>
      </c>
      <c r="AT59" s="94" t="str">
        <f t="array" ref="AT59">IFERROR(INDEX(REPORT!$A$4:$BZ$100,MATCH($A59,REPORT!$A$4:$A$100,0),MATCH(AT$1,REPORT!$A$4:$BZ$4,0)),"")</f>
        <v/>
      </c>
      <c r="AU59" s="94" t="str">
        <f t="array" ref="AU59">IFERROR(INDEX(REPORT!$A$4:$BZ$100,MATCH($A59,REPORT!$A$4:$A$100,0),MATCH(AU$1,REPORT!$A$4:$BZ$4,0)),"")</f>
        <v/>
      </c>
      <c r="AV59" s="94" t="str">
        <f t="array" ref="AV59">IFERROR(INDEX(REPORT!$A$4:$BZ$100,MATCH($A59,REPORT!$A$4:$A$100,0),MATCH(AV$1,REPORT!$A$4:$BZ$4,0)),"")</f>
        <v/>
      </c>
      <c r="AW59" s="94" t="str">
        <f t="array" ref="AW59">IFERROR(INDEX(REPORT!$A$4:$BZ$100,MATCH($A59,REPORT!$A$4:$A$100,0),MATCH(AW$1,REPORT!$A$4:$BZ$4,0)),"")</f>
        <v/>
      </c>
      <c r="AX59" s="94" t="str">
        <f t="array" ref="AX59">IFERROR(INDEX(REPORT!$A$4:$BZ$100,MATCH($A59,REPORT!$A$4:$A$100,0),MATCH(AX$1,REPORT!$A$4:$BZ$4,0)),"")</f>
        <v/>
      </c>
      <c r="AY59" s="94" t="str">
        <f t="array" ref="AY59">IFERROR(INDEX(REPORT!$A$4:$BZ$100,MATCH($A59,REPORT!$A$4:$A$100,0),MATCH(AY$1,REPORT!$A$4:$BZ$4,0)),"")</f>
        <v/>
      </c>
      <c r="AZ59" s="94" t="str">
        <f t="array" ref="AZ59">IFERROR(INDEX(REPORT!$A$4:$BZ$100,MATCH($A59,REPORT!$A$4:$A$100,0),MATCH(AZ$1,REPORT!$A$4:$BZ$4,0)),"")</f>
        <v/>
      </c>
      <c r="BA59" s="94" t="str">
        <f t="array" ref="BA59">IFERROR(INDEX(REPORT!$A$4:$BZ$100,MATCH($A59,REPORT!$A$4:$A$100,0),MATCH(BA$1,REPORT!$A$4:$BZ$4,0)),"")</f>
        <v/>
      </c>
      <c r="BB59" s="94" t="str">
        <f t="array" ref="BB59">IFERROR(INDEX(REPORT!$A$4:$BZ$100,MATCH($A59,REPORT!$A$4:$A$100,0),MATCH(BB$1,REPORT!$A$4:$BZ$4,0)),"")</f>
        <v/>
      </c>
      <c r="BC59" s="94" t="str">
        <f t="array" ref="BC59">IFERROR(INDEX(REPORT!$A$4:$BZ$100,MATCH($A59,REPORT!$A$4:$A$100,0),MATCH(BC$1,REPORT!$A$4:$BZ$4,0)),"")</f>
        <v/>
      </c>
      <c r="BD59" s="94" t="str">
        <f t="array" ref="BD59">IFERROR(INDEX(REPORT!$A$4:$BZ$100,MATCH($A59,REPORT!$A$4:$A$100,0),MATCH(BD$1,REPORT!$A$4:$BZ$4,0)),"")</f>
        <v/>
      </c>
      <c r="BE59" s="94" t="str">
        <f t="array" ref="BE59">IFERROR(INDEX(REPORT!$A$4:$BZ$100,MATCH($A59,REPORT!$A$4:$A$100,0),MATCH(BE$1,REPORT!$A$4:$BZ$4,0)),"")</f>
        <v/>
      </c>
      <c r="BF59" s="94" t="str">
        <f t="array" ref="BF59">IFERROR(INDEX(REPORT!$A$4:$BZ$100,MATCH($A59,REPORT!$A$4:$A$100,0),MATCH(BF$1,REPORT!$A$4:$BZ$4,0)),"")</f>
        <v/>
      </c>
      <c r="BG59" s="94" t="str">
        <f t="array" ref="BG59">IFERROR(INDEX(REPORT!$A$4:$BZ$100,MATCH($A59,REPORT!$A$4:$A$100,0),MATCH(BG$1,REPORT!$A$4:$BZ$4,0)),"")</f>
        <v/>
      </c>
      <c r="BH59" s="9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94" t="str">
        <f>IF(LEN(REPORT!A63)&gt;2,REPORT!A63,"")</f>
        <v/>
      </c>
      <c r="B60" s="94" t="str">
        <f t="array" ref="B60">IFERROR(INDEX(REPORT!$A$4:$BZ$100,MATCH($A60,REPORT!$A$4:$A$100,0),MATCH(B$1,REPORT!$A$4:$BZ$4,0)),"")</f>
        <v/>
      </c>
      <c r="C60" s="94" t="str">
        <f t="array" ref="C60">IFERROR(INDEX(REPORT!$A$4:$BZ$100,MATCH($A60,REPORT!$A$4:$A$100,0),MATCH(C$1,REPORT!$A$4:$BZ$4,0)),"")</f>
        <v/>
      </c>
      <c r="D60" s="94" t="str">
        <f t="array" ref="D60">IFERROR(INDEX(REPORT!$A$4:$BZ$100,MATCH($A60,REPORT!$A$4:$A$100,0),MATCH(D$1,REPORT!$A$4:$BZ$4,0)),"")</f>
        <v/>
      </c>
      <c r="E60" s="94" t="str">
        <f t="array" ref="E60">IFERROR(INDEX(REPORT!$A$4:$BZ$100,MATCH($A60,REPORT!$A$4:$A$100,0),MATCH(E$1,REPORT!$A$4:$BZ$4,0)),"")</f>
        <v/>
      </c>
      <c r="F60" s="94" t="str">
        <f t="array" ref="F60">IFERROR(INDEX(REPORT!$A$4:$BZ$100,MATCH($A60,REPORT!$A$4:$A$100,0),MATCH(F$1,REPORT!$A$4:$BZ$4,0)),"")</f>
        <v/>
      </c>
      <c r="G60" s="94" t="str">
        <f t="array" ref="G60">IFERROR(INDEX(REPORT!$A$4:$BZ$100,MATCH($A60,REPORT!$A$4:$A$100,0),MATCH(G$1,REPORT!$A$4:$BZ$4,0)),"")</f>
        <v/>
      </c>
      <c r="H60" s="94" t="str">
        <f t="array" ref="H60">IFERROR(INDEX(REPORT!$A$4:$BZ$100,MATCH($A60,REPORT!$A$4:$A$100,0),MATCH(H$1,REPORT!$A$4:$BZ$4,0)),"")</f>
        <v/>
      </c>
      <c r="I60" s="94" t="str">
        <f t="array" ref="I60">IFERROR(INDEX(REPORT!$A$4:$BZ$100,MATCH($A60,REPORT!$A$4:$A$100,0),MATCH(I$1,REPORT!$A$4:$BZ$4,0)),"")</f>
        <v/>
      </c>
      <c r="J60" s="94" t="str">
        <f t="array" ref="J60">IFERROR(INDEX(REPORT!$A$4:$BZ$100,MATCH($A60,REPORT!$A$4:$A$100,0),MATCH(J$1,REPORT!$A$4:$BZ$4,0)),"")</f>
        <v/>
      </c>
      <c r="K60" s="94" t="str">
        <f t="array" ref="K60">IFERROR(INDEX(REPORT!$A$4:$BZ$100,MATCH($A60,REPORT!$A$4:$A$100,0),MATCH(K$1,REPORT!$A$4:$BZ$4,0)),"")</f>
        <v/>
      </c>
      <c r="L60" s="94" t="str">
        <f t="array" ref="L60">IFERROR(INDEX(REPORT!$A$4:$BZ$100,MATCH($A60,REPORT!$A$4:$A$100,0),MATCH(L$1,REPORT!$A$4:$BZ$4,0)),"")</f>
        <v/>
      </c>
      <c r="M60" s="94" t="str">
        <f t="array" ref="M60">IFERROR(INDEX(REPORT!$A$4:$BZ$100,MATCH($A60,REPORT!$A$4:$A$100,0),MATCH(M$1,REPORT!$A$4:$BZ$4,0)),"")</f>
        <v/>
      </c>
      <c r="N60" s="94" t="str">
        <f t="array" ref="N60">IFERROR(INDEX(REPORT!$A$4:$BZ$100,MATCH($A60,REPORT!$A$4:$A$100,0),MATCH(N$1,REPORT!$A$4:$BZ$4,0)),"")</f>
        <v/>
      </c>
      <c r="O60" s="94" t="str">
        <f t="array" ref="O60">IFERROR(INDEX(REPORT!$A$4:$BZ$100,MATCH($A60,REPORT!$A$4:$A$100,0),MATCH(O$1,REPORT!$A$4:$BZ$4,0)),"")</f>
        <v/>
      </c>
      <c r="P60" s="94" t="str">
        <f t="array" ref="P60">IFERROR(INDEX(REPORT!$A$4:$BZ$100,MATCH($A60,REPORT!$A$4:$A$100,0),MATCH(P$1,REPORT!$A$4:$BZ$4,0)),"")</f>
        <v/>
      </c>
      <c r="Q60" s="94" t="str">
        <f t="array" ref="Q60">IFERROR(INDEX(REPORT!$A$4:$BZ$100,MATCH($A60,REPORT!$A$4:$A$100,0),MATCH(Q$1,REPORT!$A$4:$BZ$4,0)),"")</f>
        <v/>
      </c>
      <c r="R60" s="94" t="str">
        <f t="array" ref="R60">IFERROR(INDEX(REPORT!$A$4:$BZ$100,MATCH($A60,REPORT!$A$4:$A$100,0),MATCH(R$1,REPORT!$A$4:$BZ$4,0)),"")</f>
        <v/>
      </c>
      <c r="S60" s="94" t="str">
        <f t="array" ref="S60">IFERROR(INDEX(REPORT!$A$4:$BZ$100,MATCH($A60,REPORT!$A$4:$A$100,0),MATCH(S$1,REPORT!$A$4:$BZ$4,0)),"")</f>
        <v/>
      </c>
      <c r="T60" s="94" t="str">
        <f t="array" ref="T60">IFERROR(INDEX(REPORT!$A$4:$BZ$100,MATCH($A60,REPORT!$A$4:$A$100,0),MATCH(T$1,REPORT!$A$4:$BZ$4,0)),"")</f>
        <v/>
      </c>
      <c r="U60" s="94" t="str">
        <f t="array" ref="U60">IFERROR(INDEX(REPORT!$A$4:$BZ$100,MATCH($A60,REPORT!$A$4:$A$100,0),MATCH(U$1,REPORT!$A$4:$BZ$4,0)),"")</f>
        <v/>
      </c>
      <c r="V60" s="94" t="str">
        <f t="array" ref="V60">IFERROR(INDEX(REPORT!$A$4:$BZ$100,MATCH($A60,REPORT!$A$4:$A$100,0),MATCH(V$1,REPORT!$A$4:$BZ$4,0)),"")</f>
        <v/>
      </c>
      <c r="W60" s="94" t="str">
        <f t="array" ref="W60">IFERROR(INDEX(REPORT!$A$4:$BZ$100,MATCH($A60,REPORT!$A$4:$A$100,0),MATCH(W$1,REPORT!$A$4:$BZ$4,0)),"")</f>
        <v/>
      </c>
      <c r="X60" s="94" t="str">
        <f t="array" ref="X60">IFERROR(INDEX(REPORT!$A$4:$BZ$100,MATCH($A60,REPORT!$A$4:$A$100,0),MATCH(X$1,REPORT!$A$4:$BZ$4,0)),"")</f>
        <v/>
      </c>
      <c r="Y60" s="94" t="str">
        <f t="array" ref="Y60">IFERROR(INDEX(REPORT!$A$4:$BZ$100,MATCH($A60,REPORT!$A$4:$A$100,0),MATCH(Y$1,REPORT!$A$4:$BZ$4,0)),"")</f>
        <v/>
      </c>
      <c r="Z60" s="94" t="str">
        <f t="array" ref="Z60">IFERROR(INDEX(REPORT!$A$4:$BZ$100,MATCH($A60,REPORT!$A$4:$A$100,0),MATCH(Z$1,REPORT!$A$4:$BZ$4,0)),"")</f>
        <v/>
      </c>
      <c r="AA60" s="94" t="str">
        <f t="array" ref="AA60">IFERROR(INDEX(REPORT!$A$4:$BZ$100,MATCH($A60,REPORT!$A$4:$A$100,0),MATCH(AA$1,REPORT!$A$4:$BZ$4,0)),"")</f>
        <v/>
      </c>
      <c r="AB60" s="94" t="str">
        <f t="array" ref="AB60">IFERROR(INDEX(REPORT!$A$4:$BZ$100,MATCH($A60,REPORT!$A$4:$A$100,0),MATCH(AB$1,REPORT!$A$4:$BZ$4,0)),"")</f>
        <v/>
      </c>
      <c r="AC60" s="94" t="str">
        <f t="array" ref="AC60">IFERROR(INDEX(REPORT!$A$4:$BZ$100,MATCH($A60,REPORT!$A$4:$A$100,0),MATCH(AC$1,REPORT!$A$4:$BZ$4,0)),"")</f>
        <v/>
      </c>
      <c r="AD60" s="94" t="str">
        <f t="array" ref="AD60">IFERROR(INDEX(REPORT!$A$4:$BZ$100,MATCH($A60,REPORT!$A$4:$A$100,0),MATCH(AD$1,REPORT!$A$4:$BZ$4,0)),"")</f>
        <v/>
      </c>
      <c r="AE60" s="94" t="str">
        <f t="array" ref="AE60">IFERROR(INDEX(REPORT!$A$4:$BZ$100,MATCH($A60,REPORT!$A$4:$A$100,0),MATCH(AE$1,REPORT!$A$4:$BZ$4,0)),"")</f>
        <v/>
      </c>
      <c r="AF60" s="94" t="str">
        <f t="array" ref="AF60">IFERROR(INDEX(REPORT!$A$4:$BZ$100,MATCH($A60,REPORT!$A$4:$A$100,0),MATCH(AF$1,REPORT!$A$4:$BZ$4,0)),"")</f>
        <v/>
      </c>
      <c r="AG60" s="94" t="str">
        <f t="array" ref="AG60">IFERROR(INDEX(REPORT!$A$4:$BZ$100,MATCH($A60,REPORT!$A$4:$A$100,0),MATCH(AG$1,REPORT!$A$4:$BZ$4,0)),"")</f>
        <v/>
      </c>
      <c r="AH60" s="94" t="str">
        <f t="array" ref="AH60">IFERROR(INDEX(REPORT!$A$4:$BZ$100,MATCH($A60,REPORT!$A$4:$A$100,0),MATCH(AH$1,REPORT!$A$4:$BZ$4,0)),"")</f>
        <v/>
      </c>
      <c r="AI60" s="94" t="str">
        <f t="array" ref="AI60">IFERROR(INDEX(REPORT!$A$4:$BZ$100,MATCH($A60,REPORT!$A$4:$A$100,0),MATCH(AI$1,REPORT!$A$4:$BZ$4,0)),"")</f>
        <v/>
      </c>
      <c r="AJ60" s="94" t="str">
        <f t="array" ref="AJ60">IFERROR(INDEX(REPORT!$A$4:$BZ$100,MATCH($A60,REPORT!$A$4:$A$100,0),MATCH(AJ$1,REPORT!$A$4:$BZ$4,0)),"")</f>
        <v/>
      </c>
      <c r="AK60" s="94" t="str">
        <f t="array" ref="AK60">IFERROR(INDEX(REPORT!$A$4:$BZ$100,MATCH($A60,REPORT!$A$4:$A$100,0),MATCH(AK$1,REPORT!$A$4:$BZ$4,0)),"")</f>
        <v/>
      </c>
      <c r="AL60" s="94" t="str">
        <f t="array" ref="AL60">IFERROR(INDEX(REPORT!$A$4:$BZ$100,MATCH($A60,REPORT!$A$4:$A$100,0),MATCH(AL$1,REPORT!$A$4:$BZ$4,0)),"")</f>
        <v/>
      </c>
      <c r="AM60" s="94" t="str">
        <f t="array" ref="AM60">IFERROR(INDEX(REPORT!$A$4:$BZ$100,MATCH($A60,REPORT!$A$4:$A$100,0),MATCH(AM$1,REPORT!$A$4:$BZ$4,0)),"")</f>
        <v/>
      </c>
      <c r="AN60" s="94" t="str">
        <f t="array" ref="AN60">IFERROR(INDEX(REPORT!$A$4:$BZ$100,MATCH($A60,REPORT!$A$4:$A$100,0),MATCH(AN$1,REPORT!$A$4:$BZ$4,0)),"")</f>
        <v/>
      </c>
      <c r="AO60" s="94" t="str">
        <f t="array" ref="AO60">IFERROR(INDEX(REPORT!$A$4:$BZ$100,MATCH($A60,REPORT!$A$4:$A$100,0),MATCH(AO$1,REPORT!$A$4:$BZ$4,0)),"")</f>
        <v/>
      </c>
      <c r="AP60" s="94" t="str">
        <f t="array" ref="AP60">IFERROR(INDEX(REPORT!$A$4:$BZ$100,MATCH($A60,REPORT!$A$4:$A$100,0),MATCH(AP$1,REPORT!$A$4:$BZ$4,0)),"")</f>
        <v/>
      </c>
      <c r="AQ60" s="94" t="str">
        <f t="array" ref="AQ60">IFERROR(INDEX(REPORT!$A$4:$BZ$100,MATCH($A60,REPORT!$A$4:$A$100,0),MATCH(AQ$1,REPORT!$A$4:$BZ$4,0)),"")</f>
        <v/>
      </c>
      <c r="AR60" s="94" t="str">
        <f t="array" ref="AR60">IFERROR(INDEX(REPORT!$A$4:$BZ$100,MATCH($A60,REPORT!$A$4:$A$100,0),MATCH(AR$1,REPORT!$A$4:$BZ$4,0)),"")</f>
        <v/>
      </c>
      <c r="AS60" s="94" t="str">
        <f t="array" ref="AS60">IFERROR(INDEX(REPORT!$A$4:$BZ$100,MATCH($A60,REPORT!$A$4:$A$100,0),MATCH(AS$1,REPORT!$A$4:$BZ$4,0)),"")</f>
        <v/>
      </c>
      <c r="AT60" s="94" t="str">
        <f t="array" ref="AT60">IFERROR(INDEX(REPORT!$A$4:$BZ$100,MATCH($A60,REPORT!$A$4:$A$100,0),MATCH(AT$1,REPORT!$A$4:$BZ$4,0)),"")</f>
        <v/>
      </c>
      <c r="AU60" s="94" t="str">
        <f t="array" ref="AU60">IFERROR(INDEX(REPORT!$A$4:$BZ$100,MATCH($A60,REPORT!$A$4:$A$100,0),MATCH(AU$1,REPORT!$A$4:$BZ$4,0)),"")</f>
        <v/>
      </c>
      <c r="AV60" s="94" t="str">
        <f t="array" ref="AV60">IFERROR(INDEX(REPORT!$A$4:$BZ$100,MATCH($A60,REPORT!$A$4:$A$100,0),MATCH(AV$1,REPORT!$A$4:$BZ$4,0)),"")</f>
        <v/>
      </c>
      <c r="AW60" s="94" t="str">
        <f t="array" ref="AW60">IFERROR(INDEX(REPORT!$A$4:$BZ$100,MATCH($A60,REPORT!$A$4:$A$100,0),MATCH(AW$1,REPORT!$A$4:$BZ$4,0)),"")</f>
        <v/>
      </c>
      <c r="AX60" s="94" t="str">
        <f t="array" ref="AX60">IFERROR(INDEX(REPORT!$A$4:$BZ$100,MATCH($A60,REPORT!$A$4:$A$100,0),MATCH(AX$1,REPORT!$A$4:$BZ$4,0)),"")</f>
        <v/>
      </c>
      <c r="AY60" s="94" t="str">
        <f t="array" ref="AY60">IFERROR(INDEX(REPORT!$A$4:$BZ$100,MATCH($A60,REPORT!$A$4:$A$100,0),MATCH(AY$1,REPORT!$A$4:$BZ$4,0)),"")</f>
        <v/>
      </c>
      <c r="AZ60" s="94" t="str">
        <f t="array" ref="AZ60">IFERROR(INDEX(REPORT!$A$4:$BZ$100,MATCH($A60,REPORT!$A$4:$A$100,0),MATCH(AZ$1,REPORT!$A$4:$BZ$4,0)),"")</f>
        <v/>
      </c>
      <c r="BA60" s="94" t="str">
        <f t="array" ref="BA60">IFERROR(INDEX(REPORT!$A$4:$BZ$100,MATCH($A60,REPORT!$A$4:$A$100,0),MATCH(BA$1,REPORT!$A$4:$BZ$4,0)),"")</f>
        <v/>
      </c>
      <c r="BB60" s="94" t="str">
        <f t="array" ref="BB60">IFERROR(INDEX(REPORT!$A$4:$BZ$100,MATCH($A60,REPORT!$A$4:$A$100,0),MATCH(BB$1,REPORT!$A$4:$BZ$4,0)),"")</f>
        <v/>
      </c>
      <c r="BC60" s="94" t="str">
        <f t="array" ref="BC60">IFERROR(INDEX(REPORT!$A$4:$BZ$100,MATCH($A60,REPORT!$A$4:$A$100,0),MATCH(BC$1,REPORT!$A$4:$BZ$4,0)),"")</f>
        <v/>
      </c>
      <c r="BD60" s="94" t="str">
        <f t="array" ref="BD60">IFERROR(INDEX(REPORT!$A$4:$BZ$100,MATCH($A60,REPORT!$A$4:$A$100,0),MATCH(BD$1,REPORT!$A$4:$BZ$4,0)),"")</f>
        <v/>
      </c>
      <c r="BE60" s="94" t="str">
        <f t="array" ref="BE60">IFERROR(INDEX(REPORT!$A$4:$BZ$100,MATCH($A60,REPORT!$A$4:$A$100,0),MATCH(BE$1,REPORT!$A$4:$BZ$4,0)),"")</f>
        <v/>
      </c>
      <c r="BF60" s="94" t="str">
        <f t="array" ref="BF60">IFERROR(INDEX(REPORT!$A$4:$BZ$100,MATCH($A60,REPORT!$A$4:$A$100,0),MATCH(BF$1,REPORT!$A$4:$BZ$4,0)),"")</f>
        <v/>
      </c>
      <c r="BG60" s="94" t="str">
        <f t="array" ref="BG60">IFERROR(INDEX(REPORT!$A$4:$BZ$100,MATCH($A60,REPORT!$A$4:$A$100,0),MATCH(BG$1,REPORT!$A$4:$BZ$4,0)),"")</f>
        <v/>
      </c>
      <c r="BH60" s="9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11" sqref="C11"/>
    </sheetView>
  </sheetViews>
  <sheetFormatPr baseColWidth="10" defaultColWidth="11.1640625" defaultRowHeight="16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96" t="s">
        <v>72</v>
      </c>
      <c r="B1" s="97"/>
      <c r="C1" s="98" t="s">
        <v>73</v>
      </c>
      <c r="D1" s="99" t="s">
        <v>74</v>
      </c>
      <c r="E1" s="99" t="s">
        <v>75</v>
      </c>
      <c r="F1" s="99" t="s">
        <v>76</v>
      </c>
      <c r="G1" s="99" t="s">
        <v>77</v>
      </c>
      <c r="H1" s="99" t="s">
        <v>78</v>
      </c>
      <c r="I1" s="99" t="s">
        <v>79</v>
      </c>
      <c r="J1" s="99" t="s">
        <v>80</v>
      </c>
      <c r="K1" s="99" t="s">
        <v>81</v>
      </c>
      <c r="L1" s="99" t="s">
        <v>82</v>
      </c>
      <c r="M1" s="99" t="s">
        <v>83</v>
      </c>
      <c r="N1" s="99" t="s">
        <v>84</v>
      </c>
      <c r="O1" s="99" t="s">
        <v>85</v>
      </c>
      <c r="P1" s="99" t="s">
        <v>86</v>
      </c>
      <c r="Q1" s="99" t="s">
        <v>87</v>
      </c>
      <c r="R1" s="99" t="s">
        <v>88</v>
      </c>
      <c r="S1" s="99" t="s">
        <v>89</v>
      </c>
      <c r="T1" s="99" t="s">
        <v>90</v>
      </c>
      <c r="U1" s="99" t="s">
        <v>91</v>
      </c>
      <c r="V1" s="99" t="s">
        <v>92</v>
      </c>
      <c r="W1" s="99" t="s">
        <v>93</v>
      </c>
      <c r="X1" s="99" t="s">
        <v>94</v>
      </c>
      <c r="Y1" s="99" t="s">
        <v>95</v>
      </c>
      <c r="Z1" s="99" t="s">
        <v>96</v>
      </c>
      <c r="AA1" s="99" t="s">
        <v>97</v>
      </c>
      <c r="AB1" s="99" t="s">
        <v>98</v>
      </c>
      <c r="AC1" s="99" t="s">
        <v>99</v>
      </c>
      <c r="AD1" s="99" t="s">
        <v>100</v>
      </c>
      <c r="AE1" s="99" t="s">
        <v>101</v>
      </c>
      <c r="AF1" s="99" t="s">
        <v>102</v>
      </c>
      <c r="AG1" s="99" t="s">
        <v>103</v>
      </c>
      <c r="AI1" s="100"/>
    </row>
    <row r="2" spans="1:37" ht="26" x14ac:dyDescent="0.25">
      <c r="A2" s="101" t="str">
        <f>REPORT!A2</f>
        <v>CAR INSURANCE</v>
      </c>
      <c r="B2" s="102">
        <f>REPORT!C2</f>
        <v>46082</v>
      </c>
      <c r="C2" s="103">
        <f>SUM(D2:AG2)</f>
        <v>21</v>
      </c>
      <c r="D2" s="104">
        <f>AAMI!$C2</f>
        <v>3</v>
      </c>
      <c r="E2" s="104">
        <f>ALLIANZ!$C2</f>
        <v>3</v>
      </c>
      <c r="F2" s="104">
        <f>'BUDGET DIRECT'!$C2</f>
        <v>3</v>
      </c>
      <c r="G2" s="104">
        <f>NRMA!$C2</f>
        <v>3</v>
      </c>
      <c r="H2" s="104">
        <f>RAC!$C2</f>
        <v>3</v>
      </c>
      <c r="I2" s="104">
        <f>RACV!$C2</f>
        <v>3</v>
      </c>
      <c r="J2" s="104">
        <f>YOUI!$C2</f>
        <v>3</v>
      </c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I2" s="105"/>
    </row>
    <row r="3" spans="1:37" ht="19" x14ac:dyDescent="0.2">
      <c r="A3" s="106" t="s">
        <v>70</v>
      </c>
      <c r="B3" s="107" t="s">
        <v>70</v>
      </c>
      <c r="C3" s="108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10"/>
      <c r="AI3" s="111"/>
    </row>
    <row r="4" spans="1:37" ht="24" x14ac:dyDescent="0.3">
      <c r="A4" s="112" t="s">
        <v>9</v>
      </c>
      <c r="B4" s="113">
        <f>IF(C2=0,"-",AVERAGE(D4:AG4))</f>
        <v>0.55651360544217687</v>
      </c>
      <c r="C4" s="114" t="s">
        <v>70</v>
      </c>
      <c r="D4" s="115">
        <f>IF(D$2=0,"-",AAMI!$B$4)</f>
        <v>0.39805555555555561</v>
      </c>
      <c r="E4" s="115">
        <f>IF(E$2=0,"-",ALLIANZ!$B$4)</f>
        <v>0.56904761904761902</v>
      </c>
      <c r="F4" s="115">
        <f>IF(F$2=0,"-",'BUDGET DIRECT'!$B$4)</f>
        <v>0.71375</v>
      </c>
      <c r="G4" s="115">
        <f>IF(G$2=0,"-",NRMA!$B$4)</f>
        <v>0.58291666666666664</v>
      </c>
      <c r="H4" s="115">
        <f>IF(H$2=0,"-",RAC!$B$4)</f>
        <v>0.7335515873015872</v>
      </c>
      <c r="I4" s="115">
        <f>IF(I$2=0,"-",RACV!$B$4)</f>
        <v>0.14077380952380952</v>
      </c>
      <c r="J4" s="115">
        <f>IF(J$2=0,"-",YOUI!$B$4)</f>
        <v>0.75749999999999995</v>
      </c>
      <c r="K4" s="115" t="s">
        <v>68</v>
      </c>
      <c r="L4" s="115" t="s">
        <v>68</v>
      </c>
      <c r="M4" s="115" t="s">
        <v>68</v>
      </c>
      <c r="N4" s="115" t="s">
        <v>68</v>
      </c>
      <c r="O4" s="115" t="s">
        <v>68</v>
      </c>
      <c r="P4" s="115" t="s">
        <v>68</v>
      </c>
      <c r="Q4" s="115" t="s">
        <v>68</v>
      </c>
      <c r="R4" s="115" t="s">
        <v>68</v>
      </c>
      <c r="S4" s="115" t="s">
        <v>68</v>
      </c>
      <c r="T4" s="115" t="s">
        <v>68</v>
      </c>
      <c r="U4" s="115" t="s">
        <v>68</v>
      </c>
      <c r="V4" s="115" t="s">
        <v>68</v>
      </c>
      <c r="W4" s="115" t="s">
        <v>68</v>
      </c>
      <c r="X4" s="115" t="s">
        <v>68</v>
      </c>
      <c r="Y4" s="115" t="s">
        <v>68</v>
      </c>
      <c r="Z4" s="115" t="s">
        <v>68</v>
      </c>
      <c r="AA4" s="115" t="s">
        <v>68</v>
      </c>
      <c r="AB4" s="115" t="s">
        <v>68</v>
      </c>
      <c r="AC4" s="115" t="s">
        <v>68</v>
      </c>
      <c r="AD4" s="115" t="s">
        <v>68</v>
      </c>
      <c r="AE4" s="115" t="s">
        <v>68</v>
      </c>
      <c r="AF4" s="115" t="s">
        <v>68</v>
      </c>
      <c r="AG4" s="116" t="s">
        <v>68</v>
      </c>
      <c r="AI4" s="105" t="s">
        <v>104</v>
      </c>
    </row>
    <row r="5" spans="1:37" ht="18" x14ac:dyDescent="0.2">
      <c r="A5" s="117"/>
      <c r="B5" s="118" t="s">
        <v>70</v>
      </c>
      <c r="C5" s="119" t="s">
        <v>105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1"/>
      <c r="AI5" s="122" t="s">
        <v>106</v>
      </c>
    </row>
    <row r="6" spans="1:37" ht="21" x14ac:dyDescent="0.25">
      <c r="A6" s="123" t="s">
        <v>4</v>
      </c>
      <c r="B6" s="124">
        <f t="shared" ref="B6:B9" si="0">IF(C$2=0,"-",AVERAGE(D6:AG6))</f>
        <v>0.52380952380952372</v>
      </c>
      <c r="C6" s="125">
        <f>AJ21</f>
        <v>0.15</v>
      </c>
      <c r="D6" s="126">
        <f>IF(D$2=0,"-",AAMI!$B6)</f>
        <v>0</v>
      </c>
      <c r="E6" s="126">
        <f>IF(E$2=0,"-",ALLIANZ!$B6)</f>
        <v>0.66666666666666663</v>
      </c>
      <c r="F6" s="126">
        <f>IF(F$2=0,"-",'BUDGET DIRECT'!$B6)</f>
        <v>0.33333333333333331</v>
      </c>
      <c r="G6" s="126">
        <f>IF(G$2=0,"-",NRMA!$B6)</f>
        <v>0.33333333333333331</v>
      </c>
      <c r="H6" s="126">
        <f>IF(H$2=0,"-",RAC!$B6)</f>
        <v>1</v>
      </c>
      <c r="I6" s="126">
        <f>IF(I$2=0,"-",RACV!$B6)</f>
        <v>0.66666666666666663</v>
      </c>
      <c r="J6" s="126">
        <f>IF(J$2=0,"-",YOUI!$B6)</f>
        <v>0.66666666666666663</v>
      </c>
      <c r="K6" s="126" t="s">
        <v>68</v>
      </c>
      <c r="L6" s="126" t="s">
        <v>68</v>
      </c>
      <c r="M6" s="126" t="s">
        <v>68</v>
      </c>
      <c r="N6" s="126" t="s">
        <v>68</v>
      </c>
      <c r="O6" s="126" t="s">
        <v>68</v>
      </c>
      <c r="P6" s="126" t="s">
        <v>68</v>
      </c>
      <c r="Q6" s="126" t="s">
        <v>68</v>
      </c>
      <c r="R6" s="126" t="s">
        <v>68</v>
      </c>
      <c r="S6" s="126" t="s">
        <v>68</v>
      </c>
      <c r="T6" s="126" t="s">
        <v>68</v>
      </c>
      <c r="U6" s="126" t="s">
        <v>68</v>
      </c>
      <c r="V6" s="126" t="s">
        <v>68</v>
      </c>
      <c r="W6" s="126" t="s">
        <v>68</v>
      </c>
      <c r="X6" s="126" t="s">
        <v>68</v>
      </c>
      <c r="Y6" s="126" t="s">
        <v>68</v>
      </c>
      <c r="Z6" s="126" t="s">
        <v>68</v>
      </c>
      <c r="AA6" s="126" t="s">
        <v>68</v>
      </c>
      <c r="AB6" s="126" t="s">
        <v>68</v>
      </c>
      <c r="AC6" s="126" t="s">
        <v>68</v>
      </c>
      <c r="AD6" s="126" t="s">
        <v>68</v>
      </c>
      <c r="AE6" s="126" t="s">
        <v>68</v>
      </c>
      <c r="AF6" s="126" t="s">
        <v>68</v>
      </c>
      <c r="AG6" s="127" t="s">
        <v>68</v>
      </c>
      <c r="AI6" s="128"/>
      <c r="AK6" s="94" t="s">
        <v>70</v>
      </c>
    </row>
    <row r="7" spans="1:37" ht="19" x14ac:dyDescent="0.2">
      <c r="A7" s="129" t="str">
        <f>REPORT!E4</f>
        <v>CONTACT NUMBER LISTED ON GOOGLE</v>
      </c>
      <c r="B7" s="130">
        <f t="shared" si="0"/>
        <v>0.8571428571428571</v>
      </c>
      <c r="C7" s="131" t="s">
        <v>70</v>
      </c>
      <c r="D7" s="132">
        <f>IF(D$2=0,"-",AAMI!$B7)</f>
        <v>0</v>
      </c>
      <c r="E7" s="132">
        <f>IF(E$2=0,"-",ALLIANZ!$B7)</f>
        <v>1</v>
      </c>
      <c r="F7" s="132">
        <f>IF(F$2=0,"-",'BUDGET DIRECT'!$B7)</f>
        <v>1</v>
      </c>
      <c r="G7" s="132">
        <f>IF(G$2=0,"-",NRMA!$B7)</f>
        <v>1</v>
      </c>
      <c r="H7" s="132">
        <f>IF(H$2=0,"-",RAC!$B7)</f>
        <v>1</v>
      </c>
      <c r="I7" s="132">
        <f>IF(I$2=0,"-",RACV!$B7)</f>
        <v>1</v>
      </c>
      <c r="J7" s="132">
        <f>IF(J$2=0,"-",YOUI!$B7)</f>
        <v>1</v>
      </c>
      <c r="K7" s="132" t="s">
        <v>68</v>
      </c>
      <c r="L7" s="132" t="s">
        <v>68</v>
      </c>
      <c r="M7" s="132" t="s">
        <v>68</v>
      </c>
      <c r="N7" s="132" t="s">
        <v>68</v>
      </c>
      <c r="O7" s="132" t="s">
        <v>68</v>
      </c>
      <c r="P7" s="132" t="s">
        <v>68</v>
      </c>
      <c r="Q7" s="132" t="s">
        <v>68</v>
      </c>
      <c r="R7" s="132" t="s">
        <v>68</v>
      </c>
      <c r="S7" s="132" t="s">
        <v>68</v>
      </c>
      <c r="T7" s="132" t="s">
        <v>68</v>
      </c>
      <c r="U7" s="132" t="s">
        <v>68</v>
      </c>
      <c r="V7" s="132" t="s">
        <v>68</v>
      </c>
      <c r="W7" s="132" t="s">
        <v>68</v>
      </c>
      <c r="X7" s="132" t="s">
        <v>68</v>
      </c>
      <c r="Y7" s="132" t="s">
        <v>68</v>
      </c>
      <c r="Z7" s="132" t="s">
        <v>68</v>
      </c>
      <c r="AA7" s="132" t="s">
        <v>68</v>
      </c>
      <c r="AB7" s="132" t="s">
        <v>68</v>
      </c>
      <c r="AC7" s="132" t="s">
        <v>68</v>
      </c>
      <c r="AD7" s="132" t="s">
        <v>68</v>
      </c>
      <c r="AE7" s="132" t="s">
        <v>68</v>
      </c>
      <c r="AF7" s="132" t="s">
        <v>68</v>
      </c>
      <c r="AG7" s="133" t="s">
        <v>68</v>
      </c>
      <c r="AI7" s="134" t="s">
        <v>107</v>
      </c>
    </row>
    <row r="8" spans="1:37" ht="19" x14ac:dyDescent="0.25">
      <c r="A8" s="135" t="str">
        <f>REPORT!F4</f>
        <v>CONTACT NUMBER PROMINENT ON HOMEPAGE</v>
      </c>
      <c r="B8" s="136">
        <f t="shared" si="0"/>
        <v>0.14285714285714285</v>
      </c>
      <c r="C8" s="137" t="s">
        <v>70</v>
      </c>
      <c r="D8" s="138">
        <f>IF(D$2=0,"-",AAMI!$B8)</f>
        <v>0</v>
      </c>
      <c r="E8" s="138">
        <f>IF(E$2=0,"-",ALLIANZ!$B8)</f>
        <v>0</v>
      </c>
      <c r="F8" s="138">
        <f>IF(F$2=0,"-",'BUDGET DIRECT'!$B8)</f>
        <v>0</v>
      </c>
      <c r="G8" s="138">
        <f>IF(G$2=0,"-",NRMA!$B8)</f>
        <v>0</v>
      </c>
      <c r="H8" s="138">
        <f>IF(H$2=0,"-",RAC!$B8)</f>
        <v>1</v>
      </c>
      <c r="I8" s="138">
        <f>IF(I$2=0,"-",RACV!$B8)</f>
        <v>0</v>
      </c>
      <c r="J8" s="138">
        <f>IF(J$2=0,"-",YOUI!$B8)</f>
        <v>0</v>
      </c>
      <c r="K8" s="138" t="s">
        <v>68</v>
      </c>
      <c r="L8" s="138" t="s">
        <v>68</v>
      </c>
      <c r="M8" s="138" t="s">
        <v>68</v>
      </c>
      <c r="N8" s="138" t="s">
        <v>68</v>
      </c>
      <c r="O8" s="138" t="s">
        <v>68</v>
      </c>
      <c r="P8" s="138" t="s">
        <v>68</v>
      </c>
      <c r="Q8" s="138" t="s">
        <v>68</v>
      </c>
      <c r="R8" s="138" t="s">
        <v>68</v>
      </c>
      <c r="S8" s="138" t="s">
        <v>68</v>
      </c>
      <c r="T8" s="138" t="s">
        <v>68</v>
      </c>
      <c r="U8" s="138" t="s">
        <v>68</v>
      </c>
      <c r="V8" s="138" t="s">
        <v>68</v>
      </c>
      <c r="W8" s="138" t="s">
        <v>68</v>
      </c>
      <c r="X8" s="138" t="s">
        <v>68</v>
      </c>
      <c r="Y8" s="138" t="s">
        <v>68</v>
      </c>
      <c r="Z8" s="138" t="s">
        <v>68</v>
      </c>
      <c r="AA8" s="138" t="s">
        <v>68</v>
      </c>
      <c r="AB8" s="138" t="s">
        <v>68</v>
      </c>
      <c r="AC8" s="138" t="s">
        <v>68</v>
      </c>
      <c r="AD8" s="138" t="s">
        <v>68</v>
      </c>
      <c r="AE8" s="138" t="s">
        <v>68</v>
      </c>
      <c r="AF8" s="138" t="s">
        <v>68</v>
      </c>
      <c r="AG8" s="139" t="s">
        <v>68</v>
      </c>
      <c r="AI8" s="140" t="s">
        <v>108</v>
      </c>
    </row>
    <row r="9" spans="1:37" ht="19" x14ac:dyDescent="0.2">
      <c r="A9" s="141" t="str">
        <f>REPORT!G4</f>
        <v>CONTACT NUMBER PROMINENT IN 'CONTACT US'</v>
      </c>
      <c r="B9" s="142">
        <f t="shared" si="0"/>
        <v>0.5714285714285714</v>
      </c>
      <c r="C9" s="143" t="s">
        <v>70</v>
      </c>
      <c r="D9" s="144">
        <f>IF(D$2=0,"-",AAMI!$B9)</f>
        <v>0</v>
      </c>
      <c r="E9" s="144">
        <f>IF(E$2=0,"-",ALLIANZ!$B9)</f>
        <v>1</v>
      </c>
      <c r="F9" s="144">
        <f>IF(F$2=0,"-",'BUDGET DIRECT'!$B9)</f>
        <v>0</v>
      </c>
      <c r="G9" s="144">
        <f>IF(G$2=0,"-",NRMA!$B9)</f>
        <v>0</v>
      </c>
      <c r="H9" s="144">
        <f>IF(H$2=0,"-",RAC!$B9)</f>
        <v>1</v>
      </c>
      <c r="I9" s="144">
        <f>IF(I$2=0,"-",RACV!$B9)</f>
        <v>1</v>
      </c>
      <c r="J9" s="144">
        <f>IF(J$2=0,"-",YOUI!$B9)</f>
        <v>1</v>
      </c>
      <c r="K9" s="144" t="s">
        <v>68</v>
      </c>
      <c r="L9" s="144" t="s">
        <v>68</v>
      </c>
      <c r="M9" s="144" t="s">
        <v>68</v>
      </c>
      <c r="N9" s="144" t="s">
        <v>68</v>
      </c>
      <c r="O9" s="144" t="s">
        <v>68</v>
      </c>
      <c r="P9" s="144" t="s">
        <v>68</v>
      </c>
      <c r="Q9" s="144" t="s">
        <v>68</v>
      </c>
      <c r="R9" s="144" t="s">
        <v>68</v>
      </c>
      <c r="S9" s="144" t="s">
        <v>68</v>
      </c>
      <c r="T9" s="144" t="s">
        <v>68</v>
      </c>
      <c r="U9" s="144" t="s">
        <v>68</v>
      </c>
      <c r="V9" s="144" t="s">
        <v>68</v>
      </c>
      <c r="W9" s="144" t="s">
        <v>68</v>
      </c>
      <c r="X9" s="144" t="s">
        <v>68</v>
      </c>
      <c r="Y9" s="144" t="s">
        <v>68</v>
      </c>
      <c r="Z9" s="144" t="s">
        <v>68</v>
      </c>
      <c r="AA9" s="144" t="s">
        <v>68</v>
      </c>
      <c r="AB9" s="144" t="s">
        <v>68</v>
      </c>
      <c r="AC9" s="144" t="s">
        <v>68</v>
      </c>
      <c r="AD9" s="144" t="s">
        <v>68</v>
      </c>
      <c r="AE9" s="144" t="s">
        <v>68</v>
      </c>
      <c r="AF9" s="144" t="s">
        <v>68</v>
      </c>
      <c r="AG9" s="145" t="s">
        <v>68</v>
      </c>
      <c r="AI9" s="146" t="s">
        <v>70</v>
      </c>
    </row>
    <row r="10" spans="1:37" ht="18" x14ac:dyDescent="0.25">
      <c r="A10" s="147"/>
      <c r="B10" s="148" t="s">
        <v>70</v>
      </c>
      <c r="C10" s="149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1"/>
      <c r="AI10" s="140" t="s">
        <v>109</v>
      </c>
    </row>
    <row r="11" spans="1:37" ht="21" x14ac:dyDescent="0.2">
      <c r="A11" s="152" t="s">
        <v>5</v>
      </c>
      <c r="B11" s="153">
        <f t="shared" ref="B11:B16" si="1">IF(C$2=0,"-",AVERAGE(D11:AG11))</f>
        <v>0.53129251700680269</v>
      </c>
      <c r="C11" s="154">
        <f>AJ22</f>
        <v>0.25</v>
      </c>
      <c r="D11" s="126">
        <f>IF(D$2=0,"-",AAMI!$B11)</f>
        <v>0.52380952380952384</v>
      </c>
      <c r="E11" s="126">
        <f>IF(E$2=0,"-",ALLIANZ!$B11)</f>
        <v>0.42857142857142855</v>
      </c>
      <c r="F11" s="126">
        <f>IF(F$2=0,"-",'BUDGET DIRECT'!$B11)</f>
        <v>0.5</v>
      </c>
      <c r="G11" s="126">
        <f>IF(G$2=0,"-",NRMA!$B11)</f>
        <v>0.33333333333333331</v>
      </c>
      <c r="H11" s="126">
        <f>IF(H$2=0,"-",RAC!$B11)</f>
        <v>0.7142857142857143</v>
      </c>
      <c r="I11" s="126">
        <f>IF(I$2=0,"-",RACV!$B11)</f>
        <v>0.61904761904761896</v>
      </c>
      <c r="J11" s="126">
        <f>IF(J$2=0,"-",YOUI!$B11)</f>
        <v>0.6</v>
      </c>
      <c r="K11" s="126" t="s">
        <v>68</v>
      </c>
      <c r="L11" s="126" t="s">
        <v>68</v>
      </c>
      <c r="M11" s="126" t="s">
        <v>68</v>
      </c>
      <c r="N11" s="126" t="s">
        <v>68</v>
      </c>
      <c r="O11" s="126" t="s">
        <v>68</v>
      </c>
      <c r="P11" s="126" t="s">
        <v>68</v>
      </c>
      <c r="Q11" s="126" t="s">
        <v>68</v>
      </c>
      <c r="R11" s="126" t="s">
        <v>68</v>
      </c>
      <c r="S11" s="126" t="s">
        <v>68</v>
      </c>
      <c r="T11" s="126" t="s">
        <v>68</v>
      </c>
      <c r="U11" s="126" t="s">
        <v>68</v>
      </c>
      <c r="V11" s="126" t="s">
        <v>68</v>
      </c>
      <c r="W11" s="126" t="s">
        <v>68</v>
      </c>
      <c r="X11" s="126" t="s">
        <v>68</v>
      </c>
      <c r="Y11" s="126" t="s">
        <v>68</v>
      </c>
      <c r="Z11" s="126" t="s">
        <v>68</v>
      </c>
      <c r="AA11" s="126" t="s">
        <v>68</v>
      </c>
      <c r="AB11" s="126" t="s">
        <v>68</v>
      </c>
      <c r="AC11" s="126" t="s">
        <v>68</v>
      </c>
      <c r="AD11" s="126" t="s">
        <v>68</v>
      </c>
      <c r="AE11" s="126" t="s">
        <v>68</v>
      </c>
      <c r="AF11" s="126" t="s">
        <v>68</v>
      </c>
      <c r="AG11" s="127" t="s">
        <v>68</v>
      </c>
      <c r="AI11" s="94" t="s">
        <v>110</v>
      </c>
    </row>
    <row r="12" spans="1:37" ht="19" x14ac:dyDescent="0.2">
      <c r="A12" s="155" t="str">
        <f>REPORT!I4</f>
        <v>NO MENUS</v>
      </c>
      <c r="B12" s="156">
        <f t="shared" si="1"/>
        <v>0</v>
      </c>
      <c r="C12" s="131" t="s">
        <v>70</v>
      </c>
      <c r="D12" s="132">
        <f>IF(D$2=0,"-",AAMI!$B12)</f>
        <v>0</v>
      </c>
      <c r="E12" s="132">
        <f>IF(E$2=0,"-",ALLIANZ!$B12)</f>
        <v>0</v>
      </c>
      <c r="F12" s="132">
        <f>IF(F$2=0,"-",'BUDGET DIRECT'!$B12)</f>
        <v>0</v>
      </c>
      <c r="G12" s="132">
        <f>IF(G$2=0,"-",NRMA!$B12)</f>
        <v>0</v>
      </c>
      <c r="H12" s="132">
        <f>IF(H$2=0,"-",RAC!$B12)</f>
        <v>0</v>
      </c>
      <c r="I12" s="132">
        <f>IF(I$2=0,"-",RACV!$B12)</f>
        <v>0</v>
      </c>
      <c r="J12" s="132">
        <f>IF(J$2=0,"-",YOUI!$B12)</f>
        <v>0</v>
      </c>
      <c r="K12" s="132" t="s">
        <v>68</v>
      </c>
      <c r="L12" s="132" t="s">
        <v>68</v>
      </c>
      <c r="M12" s="132" t="s">
        <v>68</v>
      </c>
      <c r="N12" s="132" t="s">
        <v>68</v>
      </c>
      <c r="O12" s="132" t="s">
        <v>68</v>
      </c>
      <c r="P12" s="132" t="s">
        <v>68</v>
      </c>
      <c r="Q12" s="132" t="s">
        <v>68</v>
      </c>
      <c r="R12" s="132" t="s">
        <v>68</v>
      </c>
      <c r="S12" s="132" t="s">
        <v>68</v>
      </c>
      <c r="T12" s="132" t="s">
        <v>68</v>
      </c>
      <c r="U12" s="132" t="s">
        <v>68</v>
      </c>
      <c r="V12" s="132" t="s">
        <v>68</v>
      </c>
      <c r="W12" s="132" t="s">
        <v>68</v>
      </c>
      <c r="X12" s="132" t="s">
        <v>68</v>
      </c>
      <c r="Y12" s="132" t="s">
        <v>68</v>
      </c>
      <c r="Z12" s="132" t="s">
        <v>68</v>
      </c>
      <c r="AA12" s="132" t="s">
        <v>68</v>
      </c>
      <c r="AB12" s="132" t="s">
        <v>68</v>
      </c>
      <c r="AC12" s="132" t="s">
        <v>68</v>
      </c>
      <c r="AD12" s="132" t="s">
        <v>68</v>
      </c>
      <c r="AE12" s="132" t="s">
        <v>68</v>
      </c>
      <c r="AF12" s="132" t="s">
        <v>68</v>
      </c>
      <c r="AG12" s="133" t="s">
        <v>68</v>
      </c>
      <c r="AI12" s="94" t="s">
        <v>70</v>
      </c>
    </row>
    <row r="13" spans="1:37" ht="19" x14ac:dyDescent="0.2">
      <c r="A13" s="157" t="str">
        <f>REPORT!J4</f>
        <v>MAX. 3 MENU LAYERS</v>
      </c>
      <c r="B13" s="158">
        <f t="shared" si="1"/>
        <v>0.42857142857142855</v>
      </c>
      <c r="C13" s="137" t="s">
        <v>70</v>
      </c>
      <c r="D13" s="138">
        <f>IF(D$2=0,"-",AAMI!$B13)</f>
        <v>0.66666666666666663</v>
      </c>
      <c r="E13" s="138">
        <f>IF(E$2=0,"-",ALLIANZ!$B13)</f>
        <v>0</v>
      </c>
      <c r="F13" s="138">
        <f>IF(F$2=0,"-",'BUDGET DIRECT'!$B13)</f>
        <v>0</v>
      </c>
      <c r="G13" s="138">
        <f>IF(G$2=0,"-",NRMA!$B13)</f>
        <v>0</v>
      </c>
      <c r="H13" s="138">
        <f>IF(H$2=0,"-",RAC!$B13)</f>
        <v>1</v>
      </c>
      <c r="I13" s="138">
        <f>IF(I$2=0,"-",RACV!$B13)</f>
        <v>0.33333333333333331</v>
      </c>
      <c r="J13" s="138">
        <f>IF(J$2=0,"-",YOUI!$B13)</f>
        <v>1</v>
      </c>
      <c r="K13" s="138" t="s">
        <v>68</v>
      </c>
      <c r="L13" s="138" t="s">
        <v>68</v>
      </c>
      <c r="M13" s="138" t="s">
        <v>68</v>
      </c>
      <c r="N13" s="138" t="s">
        <v>68</v>
      </c>
      <c r="O13" s="138" t="s">
        <v>68</v>
      </c>
      <c r="P13" s="138" t="s">
        <v>68</v>
      </c>
      <c r="Q13" s="138" t="s">
        <v>68</v>
      </c>
      <c r="R13" s="138" t="s">
        <v>68</v>
      </c>
      <c r="S13" s="138" t="s">
        <v>68</v>
      </c>
      <c r="T13" s="138" t="s">
        <v>68</v>
      </c>
      <c r="U13" s="138" t="s">
        <v>68</v>
      </c>
      <c r="V13" s="138" t="s">
        <v>68</v>
      </c>
      <c r="W13" s="138" t="s">
        <v>68</v>
      </c>
      <c r="X13" s="138" t="s">
        <v>68</v>
      </c>
      <c r="Y13" s="138" t="s">
        <v>68</v>
      </c>
      <c r="Z13" s="138" t="s">
        <v>68</v>
      </c>
      <c r="AA13" s="138" t="s">
        <v>68</v>
      </c>
      <c r="AB13" s="138" t="s">
        <v>68</v>
      </c>
      <c r="AC13" s="138" t="s">
        <v>68</v>
      </c>
      <c r="AD13" s="138" t="s">
        <v>68</v>
      </c>
      <c r="AE13" s="138" t="s">
        <v>68</v>
      </c>
      <c r="AF13" s="138" t="s">
        <v>68</v>
      </c>
      <c r="AG13" s="139" t="s">
        <v>68</v>
      </c>
      <c r="AI13" s="94" t="s">
        <v>111</v>
      </c>
    </row>
    <row r="14" spans="1:37" ht="19" x14ac:dyDescent="0.2">
      <c r="A14" s="155" t="str">
        <f>REPORT!K4</f>
        <v>MAX. 4 OPTIONS TO SELECTION</v>
      </c>
      <c r="B14" s="156">
        <f t="shared" si="1"/>
        <v>1</v>
      </c>
      <c r="C14" s="131"/>
      <c r="D14" s="132">
        <f>IF(D$2=0,"-",AAMI!$B14)</f>
        <v>1</v>
      </c>
      <c r="E14" s="132">
        <f>IF(E$2=0,"-",ALLIANZ!$B14)</f>
        <v>1</v>
      </c>
      <c r="F14" s="132">
        <f>IF(F$2=0,"-",'BUDGET DIRECT'!$B14)</f>
        <v>1</v>
      </c>
      <c r="G14" s="132">
        <f>IF(G$2=0,"-",NRMA!$B14)</f>
        <v>1</v>
      </c>
      <c r="H14" s="132">
        <f>IF(H$2=0,"-",RAC!$B14)</f>
        <v>1</v>
      </c>
      <c r="I14" s="132">
        <f>IF(I$2=0,"-",RACV!$B14)</f>
        <v>1</v>
      </c>
      <c r="J14" s="132">
        <f>IF(J$2=0,"-",YOUI!$B14)</f>
        <v>1</v>
      </c>
      <c r="K14" s="132" t="s">
        <v>68</v>
      </c>
      <c r="L14" s="132" t="s">
        <v>68</v>
      </c>
      <c r="M14" s="132" t="s">
        <v>68</v>
      </c>
      <c r="N14" s="132" t="s">
        <v>68</v>
      </c>
      <c r="O14" s="132" t="s">
        <v>68</v>
      </c>
      <c r="P14" s="132" t="s">
        <v>68</v>
      </c>
      <c r="Q14" s="132" t="s">
        <v>68</v>
      </c>
      <c r="R14" s="132" t="s">
        <v>68</v>
      </c>
      <c r="S14" s="132" t="s">
        <v>68</v>
      </c>
      <c r="T14" s="132" t="s">
        <v>68</v>
      </c>
      <c r="U14" s="132" t="s">
        <v>68</v>
      </c>
      <c r="V14" s="132" t="s">
        <v>68</v>
      </c>
      <c r="W14" s="132" t="s">
        <v>68</v>
      </c>
      <c r="X14" s="132" t="s">
        <v>68</v>
      </c>
      <c r="Y14" s="132" t="s">
        <v>68</v>
      </c>
      <c r="Z14" s="132" t="s">
        <v>68</v>
      </c>
      <c r="AA14" s="132" t="s">
        <v>68</v>
      </c>
      <c r="AB14" s="132" t="s">
        <v>68</v>
      </c>
      <c r="AC14" s="132" t="s">
        <v>68</v>
      </c>
      <c r="AD14" s="132" t="s">
        <v>68</v>
      </c>
      <c r="AE14" s="132" t="s">
        <v>68</v>
      </c>
      <c r="AF14" s="132" t="s">
        <v>68</v>
      </c>
      <c r="AG14" s="133" t="s">
        <v>68</v>
      </c>
      <c r="AI14" s="94" t="s">
        <v>112</v>
      </c>
    </row>
    <row r="15" spans="1:37" ht="19" x14ac:dyDescent="0.2">
      <c r="A15" s="157" t="str">
        <f>REPORT!L4</f>
        <v>MAX. 2 PRE MENU MESSAGES</v>
      </c>
      <c r="B15" s="158">
        <f t="shared" si="1"/>
        <v>0.8571428571428571</v>
      </c>
      <c r="C15" s="137"/>
      <c r="D15" s="138">
        <f>IF(D$2=0,"-",AAMI!$B15)</f>
        <v>1</v>
      </c>
      <c r="E15" s="138">
        <f>IF(E$2=0,"-",ALLIANZ!$B15)</f>
        <v>1</v>
      </c>
      <c r="F15" s="138">
        <f>IF(F$2=0,"-",'BUDGET DIRECT'!$B15)</f>
        <v>1</v>
      </c>
      <c r="G15" s="138">
        <f>IF(G$2=0,"-",NRMA!$B15)</f>
        <v>1</v>
      </c>
      <c r="H15" s="138">
        <f>IF(H$2=0,"-",RAC!$B15)</f>
        <v>1</v>
      </c>
      <c r="I15" s="138">
        <f>IF(I$2=0,"-",RACV!$B15)</f>
        <v>1</v>
      </c>
      <c r="J15" s="138">
        <f>IF(J$2=0,"-",YOUI!$B15)</f>
        <v>0</v>
      </c>
      <c r="K15" s="138" t="s">
        <v>68</v>
      </c>
      <c r="L15" s="138" t="s">
        <v>68</v>
      </c>
      <c r="M15" s="138" t="s">
        <v>68</v>
      </c>
      <c r="N15" s="138" t="s">
        <v>68</v>
      </c>
      <c r="O15" s="138" t="s">
        <v>68</v>
      </c>
      <c r="P15" s="138" t="s">
        <v>68</v>
      </c>
      <c r="Q15" s="138" t="s">
        <v>68</v>
      </c>
      <c r="R15" s="138" t="s">
        <v>68</v>
      </c>
      <c r="S15" s="138" t="s">
        <v>68</v>
      </c>
      <c r="T15" s="138" t="s">
        <v>68</v>
      </c>
      <c r="U15" s="138" t="s">
        <v>68</v>
      </c>
      <c r="V15" s="138" t="s">
        <v>68</v>
      </c>
      <c r="W15" s="138" t="s">
        <v>68</v>
      </c>
      <c r="X15" s="138" t="s">
        <v>68</v>
      </c>
      <c r="Y15" s="138" t="s">
        <v>68</v>
      </c>
      <c r="Z15" s="138" t="s">
        <v>68</v>
      </c>
      <c r="AA15" s="138" t="s">
        <v>68</v>
      </c>
      <c r="AB15" s="138" t="s">
        <v>68</v>
      </c>
      <c r="AC15" s="138" t="s">
        <v>68</v>
      </c>
      <c r="AD15" s="138" t="s">
        <v>68</v>
      </c>
      <c r="AE15" s="138" t="s">
        <v>68</v>
      </c>
      <c r="AF15" s="138" t="s">
        <v>68</v>
      </c>
      <c r="AG15" s="139" t="s">
        <v>68</v>
      </c>
      <c r="AH15" s="94" t="s">
        <v>70</v>
      </c>
    </row>
    <row r="16" spans="1:37" ht="19" x14ac:dyDescent="0.2">
      <c r="A16" s="155" t="str">
        <f>REPORT!M4</f>
        <v>MAX. 2 POST MENU MESSAGES</v>
      </c>
      <c r="B16" s="156">
        <f t="shared" si="1"/>
        <v>0</v>
      </c>
      <c r="C16" s="131"/>
      <c r="D16" s="132">
        <f>IF(D$2=0,"-",AAMI!$B16)</f>
        <v>0</v>
      </c>
      <c r="E16" s="132">
        <f>IF(E$2=0,"-",ALLIANZ!$B16)</f>
        <v>0</v>
      </c>
      <c r="F16" s="132">
        <f>IF(F$2=0,"-",'BUDGET DIRECT'!$B16)</f>
        <v>0</v>
      </c>
      <c r="G16" s="132">
        <f>IF(G$2=0,"-",NRMA!$B16)</f>
        <v>0</v>
      </c>
      <c r="H16" s="132">
        <f>IF(H$2=0,"-",RAC!$B16)</f>
        <v>0</v>
      </c>
      <c r="I16" s="132">
        <f>IF(I$2=0,"-",RACV!$B16)</f>
        <v>0</v>
      </c>
      <c r="J16" s="132" t="str">
        <f>IF(J$2=0,"-",YOUI!$B16)</f>
        <v>-</v>
      </c>
      <c r="K16" s="132" t="s">
        <v>68</v>
      </c>
      <c r="L16" s="132" t="s">
        <v>68</v>
      </c>
      <c r="M16" s="132" t="s">
        <v>68</v>
      </c>
      <c r="N16" s="132" t="s">
        <v>68</v>
      </c>
      <c r="O16" s="132" t="s">
        <v>68</v>
      </c>
      <c r="P16" s="132" t="s">
        <v>68</v>
      </c>
      <c r="Q16" s="132" t="s">
        <v>68</v>
      </c>
      <c r="R16" s="132" t="s">
        <v>68</v>
      </c>
      <c r="S16" s="132" t="s">
        <v>68</v>
      </c>
      <c r="T16" s="132" t="s">
        <v>68</v>
      </c>
      <c r="U16" s="132" t="s">
        <v>68</v>
      </c>
      <c r="V16" s="132" t="s">
        <v>68</v>
      </c>
      <c r="W16" s="132" t="s">
        <v>68</v>
      </c>
      <c r="X16" s="132" t="s">
        <v>68</v>
      </c>
      <c r="Y16" s="132" t="s">
        <v>68</v>
      </c>
      <c r="Z16" s="132" t="s">
        <v>68</v>
      </c>
      <c r="AA16" s="132" t="s">
        <v>68</v>
      </c>
      <c r="AB16" s="132" t="s">
        <v>68</v>
      </c>
      <c r="AC16" s="132" t="s">
        <v>68</v>
      </c>
      <c r="AD16" s="132" t="s">
        <v>68</v>
      </c>
      <c r="AE16" s="132" t="s">
        <v>68</v>
      </c>
      <c r="AF16" s="132" t="s">
        <v>68</v>
      </c>
      <c r="AG16" s="133" t="s">
        <v>68</v>
      </c>
      <c r="AI16" s="94" t="s">
        <v>113</v>
      </c>
    </row>
    <row r="17" spans="1:36" ht="19" x14ac:dyDescent="0.2">
      <c r="A17" s="157" t="str">
        <f>REPORT!N4</f>
        <v>ADVISED WAIT TIME OR QUEUE POSITION</v>
      </c>
      <c r="B17" s="158">
        <f>IF(C$2=0,"-",IFERROR(AVERAGE(D17:AG17), "-"))</f>
        <v>0.5</v>
      </c>
      <c r="C17" s="137"/>
      <c r="D17" s="138">
        <f>IF(D$2=0,"-",AAMI!$B17)</f>
        <v>0</v>
      </c>
      <c r="E17" s="138">
        <f>IF(E$2=0,"-",ALLIANZ!$B17)</f>
        <v>0</v>
      </c>
      <c r="F17" s="138" t="str">
        <f>IF(F$2=0,"-",'BUDGET DIRECT'!$B17)</f>
        <v>-</v>
      </c>
      <c r="G17" s="138" t="str">
        <f>IF(G$2=0,"-",NRMA!$B17)</f>
        <v>-</v>
      </c>
      <c r="H17" s="138">
        <f>IF(H$2=0,"-",RAC!$B17)</f>
        <v>1</v>
      </c>
      <c r="I17" s="138">
        <f>IF(I$2=0,"-",RACV!$B17)</f>
        <v>1</v>
      </c>
      <c r="J17" s="138" t="str">
        <f>IF(J$2=0,"-",YOUI!$B17)</f>
        <v>-</v>
      </c>
      <c r="K17" s="138" t="s">
        <v>68</v>
      </c>
      <c r="L17" s="138" t="s">
        <v>68</v>
      </c>
      <c r="M17" s="138" t="s">
        <v>68</v>
      </c>
      <c r="N17" s="138" t="s">
        <v>68</v>
      </c>
      <c r="O17" s="138" t="s">
        <v>68</v>
      </c>
      <c r="P17" s="138" t="s">
        <v>68</v>
      </c>
      <c r="Q17" s="138" t="s">
        <v>68</v>
      </c>
      <c r="R17" s="138" t="s">
        <v>68</v>
      </c>
      <c r="S17" s="138" t="s">
        <v>68</v>
      </c>
      <c r="T17" s="138" t="s">
        <v>68</v>
      </c>
      <c r="U17" s="138" t="s">
        <v>68</v>
      </c>
      <c r="V17" s="138" t="s">
        <v>68</v>
      </c>
      <c r="W17" s="138" t="s">
        <v>68</v>
      </c>
      <c r="X17" s="138" t="s">
        <v>68</v>
      </c>
      <c r="Y17" s="138" t="s">
        <v>68</v>
      </c>
      <c r="Z17" s="138" t="s">
        <v>68</v>
      </c>
      <c r="AA17" s="138" t="s">
        <v>68</v>
      </c>
      <c r="AB17" s="138" t="s">
        <v>68</v>
      </c>
      <c r="AC17" s="138" t="s">
        <v>68</v>
      </c>
      <c r="AD17" s="138" t="s">
        <v>68</v>
      </c>
      <c r="AE17" s="138" t="s">
        <v>68</v>
      </c>
      <c r="AF17" s="138" t="s">
        <v>68</v>
      </c>
      <c r="AG17" s="139" t="s">
        <v>68</v>
      </c>
      <c r="AI17" s="94" t="s">
        <v>114</v>
      </c>
    </row>
    <row r="18" spans="1:36" ht="19" x14ac:dyDescent="0.2">
      <c r="A18" s="159" t="str">
        <f>REPORT!O4</f>
        <v>NO REDUNDANT MESSAGES</v>
      </c>
      <c r="B18" s="160">
        <f>IF(C$2=0,"-",AVERAGE(D18:AG18))</f>
        <v>0.8571428571428571</v>
      </c>
      <c r="C18" s="143" t="s">
        <v>70</v>
      </c>
      <c r="D18" s="161">
        <f>IF(D$2=0,"-",AAMI!$B18)</f>
        <v>1</v>
      </c>
      <c r="E18" s="161">
        <f>IF(E$2=0,"-",ALLIANZ!$B18)</f>
        <v>1</v>
      </c>
      <c r="F18" s="161">
        <f>IF(F$2=0,"-",'BUDGET DIRECT'!$B18)</f>
        <v>1</v>
      </c>
      <c r="G18" s="161">
        <f>IF(G$2=0,"-",NRMA!$B18)</f>
        <v>0</v>
      </c>
      <c r="H18" s="161">
        <f>IF(H$2=0,"-",RAC!$B18)</f>
        <v>1</v>
      </c>
      <c r="I18" s="161">
        <f>IF(I$2=0,"-",RACV!$B18)</f>
        <v>1</v>
      </c>
      <c r="J18" s="161">
        <f>IF(J$2=0,"-",YOUI!$B18)</f>
        <v>1</v>
      </c>
      <c r="K18" s="161" t="s">
        <v>68</v>
      </c>
      <c r="L18" s="161" t="s">
        <v>68</v>
      </c>
      <c r="M18" s="161" t="s">
        <v>68</v>
      </c>
      <c r="N18" s="161" t="s">
        <v>68</v>
      </c>
      <c r="O18" s="161" t="s">
        <v>68</v>
      </c>
      <c r="P18" s="161" t="s">
        <v>68</v>
      </c>
      <c r="Q18" s="161" t="s">
        <v>68</v>
      </c>
      <c r="R18" s="161" t="s">
        <v>68</v>
      </c>
      <c r="S18" s="161" t="s">
        <v>68</v>
      </c>
      <c r="T18" s="161" t="s">
        <v>68</v>
      </c>
      <c r="U18" s="161" t="s">
        <v>68</v>
      </c>
      <c r="V18" s="161" t="s">
        <v>68</v>
      </c>
      <c r="W18" s="161" t="s">
        <v>68</v>
      </c>
      <c r="X18" s="161" t="s">
        <v>68</v>
      </c>
      <c r="Y18" s="161" t="s">
        <v>68</v>
      </c>
      <c r="Z18" s="161" t="s">
        <v>68</v>
      </c>
      <c r="AA18" s="161" t="s">
        <v>68</v>
      </c>
      <c r="AB18" s="161" t="s">
        <v>68</v>
      </c>
      <c r="AC18" s="161" t="s">
        <v>68</v>
      </c>
      <c r="AD18" s="161" t="s">
        <v>68</v>
      </c>
      <c r="AE18" s="161" t="s">
        <v>68</v>
      </c>
      <c r="AF18" s="161" t="s">
        <v>68</v>
      </c>
      <c r="AG18" s="162" t="s">
        <v>68</v>
      </c>
    </row>
    <row r="19" spans="1:36" x14ac:dyDescent="0.2">
      <c r="A19" s="147"/>
      <c r="B19" s="163"/>
      <c r="C19" s="149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1"/>
      <c r="AJ19" s="94" t="s">
        <v>70</v>
      </c>
    </row>
    <row r="20" spans="1:36" ht="21" x14ac:dyDescent="0.2">
      <c r="A20" s="123" t="s">
        <v>6</v>
      </c>
      <c r="B20" s="124">
        <f t="shared" ref="B20:B24" si="2">IF(C$2=0,"-",AVERAGE(D20:AG20))</f>
        <v>0.90476190476190477</v>
      </c>
      <c r="C20" s="164">
        <f>AJ23</f>
        <v>0.2</v>
      </c>
      <c r="D20" s="126">
        <f>IF(D$2=0,"-",AAMI!$B20)</f>
        <v>0.91666666666666663</v>
      </c>
      <c r="E20" s="126">
        <f>IF(E$2=0,"-",ALLIANZ!$B20)</f>
        <v>1</v>
      </c>
      <c r="F20" s="126">
        <f>IF(F$2=0,"-",'BUDGET DIRECT'!$B20)</f>
        <v>1</v>
      </c>
      <c r="G20" s="126">
        <f>IF(G$2=0,"-",NRMA!$B20)</f>
        <v>0.91666666666666663</v>
      </c>
      <c r="H20" s="126">
        <f>IF(H$2=0,"-",RAC!$B20)</f>
        <v>1</v>
      </c>
      <c r="I20" s="126">
        <f>IF(I$2=0,"-",RACV!$B20)</f>
        <v>0.5</v>
      </c>
      <c r="J20" s="126">
        <f>IF(J$2=0,"-",YOUI!$B20)</f>
        <v>1</v>
      </c>
      <c r="K20" s="126" t="s">
        <v>68</v>
      </c>
      <c r="L20" s="126" t="s">
        <v>68</v>
      </c>
      <c r="M20" s="126" t="s">
        <v>68</v>
      </c>
      <c r="N20" s="126" t="s">
        <v>68</v>
      </c>
      <c r="O20" s="126" t="s">
        <v>68</v>
      </c>
      <c r="P20" s="126" t="s">
        <v>68</v>
      </c>
      <c r="Q20" s="126" t="s">
        <v>68</v>
      </c>
      <c r="R20" s="126" t="s">
        <v>68</v>
      </c>
      <c r="S20" s="126" t="s">
        <v>68</v>
      </c>
      <c r="T20" s="126" t="s">
        <v>68</v>
      </c>
      <c r="U20" s="126" t="s">
        <v>68</v>
      </c>
      <c r="V20" s="126" t="s">
        <v>68</v>
      </c>
      <c r="W20" s="126" t="s">
        <v>68</v>
      </c>
      <c r="X20" s="126" t="s">
        <v>68</v>
      </c>
      <c r="Y20" s="126" t="s">
        <v>68</v>
      </c>
      <c r="Z20" s="126" t="s">
        <v>68</v>
      </c>
      <c r="AA20" s="126" t="s">
        <v>68</v>
      </c>
      <c r="AB20" s="126" t="s">
        <v>68</v>
      </c>
      <c r="AC20" s="126" t="s">
        <v>68</v>
      </c>
      <c r="AD20" s="126" t="s">
        <v>68</v>
      </c>
      <c r="AE20" s="126" t="s">
        <v>68</v>
      </c>
      <c r="AF20" s="126" t="s">
        <v>68</v>
      </c>
      <c r="AG20" s="127" t="s">
        <v>68</v>
      </c>
      <c r="AI20" s="377" t="s">
        <v>115</v>
      </c>
      <c r="AJ20" s="378"/>
    </row>
    <row r="21" spans="1:36" ht="19" x14ac:dyDescent="0.2">
      <c r="A21" s="129" t="str">
        <f>REPORT!Q4</f>
        <v>REQUIRED OPTIONS OBVIOUS IN ALL MENUS</v>
      </c>
      <c r="B21" s="130">
        <f t="shared" si="2"/>
        <v>1</v>
      </c>
      <c r="C21" s="165" t="s">
        <v>70</v>
      </c>
      <c r="D21" s="132">
        <f>IF(D$2=0,"-",AAMI!$B21)</f>
        <v>1</v>
      </c>
      <c r="E21" s="132">
        <f>IF(E$2=0,"-",ALLIANZ!$B21)</f>
        <v>1</v>
      </c>
      <c r="F21" s="132">
        <f>IF(F$2=0,"-",'BUDGET DIRECT'!$B21)</f>
        <v>1</v>
      </c>
      <c r="G21" s="132">
        <f>IF(G$2=0,"-",NRMA!$B21)</f>
        <v>1</v>
      </c>
      <c r="H21" s="132">
        <f>IF(H$2=0,"-",RAC!$B21)</f>
        <v>1</v>
      </c>
      <c r="I21" s="132">
        <f>IF(I$2=0,"-",RACV!$B21)</f>
        <v>1</v>
      </c>
      <c r="J21" s="132">
        <f>IF(J$2=0,"-",YOUI!$B21)</f>
        <v>1</v>
      </c>
      <c r="K21" s="132" t="s">
        <v>68</v>
      </c>
      <c r="L21" s="132" t="s">
        <v>68</v>
      </c>
      <c r="M21" s="132" t="s">
        <v>68</v>
      </c>
      <c r="N21" s="132" t="s">
        <v>68</v>
      </c>
      <c r="O21" s="132" t="s">
        <v>68</v>
      </c>
      <c r="P21" s="132" t="s">
        <v>68</v>
      </c>
      <c r="Q21" s="132" t="s">
        <v>68</v>
      </c>
      <c r="R21" s="132" t="s">
        <v>68</v>
      </c>
      <c r="S21" s="132" t="s">
        <v>68</v>
      </c>
      <c r="T21" s="132" t="s">
        <v>68</v>
      </c>
      <c r="U21" s="132" t="s">
        <v>68</v>
      </c>
      <c r="V21" s="132" t="s">
        <v>68</v>
      </c>
      <c r="W21" s="132" t="s">
        <v>68</v>
      </c>
      <c r="X21" s="132" t="s">
        <v>68</v>
      </c>
      <c r="Y21" s="132" t="s">
        <v>68</v>
      </c>
      <c r="Z21" s="132" t="s">
        <v>68</v>
      </c>
      <c r="AA21" s="132" t="s">
        <v>68</v>
      </c>
      <c r="AB21" s="132" t="s">
        <v>68</v>
      </c>
      <c r="AC21" s="132" t="s">
        <v>68</v>
      </c>
      <c r="AD21" s="132" t="s">
        <v>68</v>
      </c>
      <c r="AE21" s="132" t="s">
        <v>68</v>
      </c>
      <c r="AF21" s="132" t="s">
        <v>68</v>
      </c>
      <c r="AG21" s="133" t="s">
        <v>68</v>
      </c>
      <c r="AI21" s="166" t="s">
        <v>4</v>
      </c>
      <c r="AJ21" s="167">
        <v>0.15</v>
      </c>
    </row>
    <row r="22" spans="1:36" ht="19" x14ac:dyDescent="0.2">
      <c r="A22" s="135" t="str">
        <f>REPORT!R4</f>
        <v>ACCEPTED ALL RESPONSES &amp; SELECTIONS</v>
      </c>
      <c r="B22" s="136">
        <f t="shared" si="2"/>
        <v>0.95238095238095233</v>
      </c>
      <c r="C22" s="168" t="s">
        <v>70</v>
      </c>
      <c r="D22" s="138">
        <f>IF(D$2=0,"-",AAMI!$B22)</f>
        <v>0.66666666666666663</v>
      </c>
      <c r="E22" s="138">
        <f>IF(E$2=0,"-",ALLIANZ!$B22)</f>
        <v>1</v>
      </c>
      <c r="F22" s="138">
        <f>IF(F$2=0,"-",'BUDGET DIRECT'!$B22)</f>
        <v>1</v>
      </c>
      <c r="G22" s="138">
        <f>IF(G$2=0,"-",NRMA!$B22)</f>
        <v>1</v>
      </c>
      <c r="H22" s="138">
        <f>IF(H$2=0,"-",RAC!$B22)</f>
        <v>1</v>
      </c>
      <c r="I22" s="138">
        <f>IF(I$2=0,"-",RACV!$B22)</f>
        <v>1</v>
      </c>
      <c r="J22" s="138">
        <f>IF(J$2=0,"-",YOUI!$B22)</f>
        <v>1</v>
      </c>
      <c r="K22" s="138" t="s">
        <v>68</v>
      </c>
      <c r="L22" s="138" t="s">
        <v>68</v>
      </c>
      <c r="M22" s="138" t="s">
        <v>68</v>
      </c>
      <c r="N22" s="138" t="s">
        <v>68</v>
      </c>
      <c r="O22" s="138" t="s">
        <v>68</v>
      </c>
      <c r="P22" s="138" t="s">
        <v>68</v>
      </c>
      <c r="Q22" s="138" t="s">
        <v>68</v>
      </c>
      <c r="R22" s="138" t="s">
        <v>68</v>
      </c>
      <c r="S22" s="138" t="s">
        <v>68</v>
      </c>
      <c r="T22" s="138" t="s">
        <v>68</v>
      </c>
      <c r="U22" s="138" t="s">
        <v>68</v>
      </c>
      <c r="V22" s="138" t="s">
        <v>68</v>
      </c>
      <c r="W22" s="138" t="s">
        <v>68</v>
      </c>
      <c r="X22" s="138" t="s">
        <v>68</v>
      </c>
      <c r="Y22" s="138" t="s">
        <v>68</v>
      </c>
      <c r="Z22" s="138" t="s">
        <v>68</v>
      </c>
      <c r="AA22" s="138" t="s">
        <v>68</v>
      </c>
      <c r="AB22" s="138" t="s">
        <v>68</v>
      </c>
      <c r="AC22" s="138" t="s">
        <v>68</v>
      </c>
      <c r="AD22" s="138" t="s">
        <v>68</v>
      </c>
      <c r="AE22" s="138" t="s">
        <v>68</v>
      </c>
      <c r="AF22" s="138" t="s">
        <v>68</v>
      </c>
      <c r="AG22" s="139" t="s">
        <v>68</v>
      </c>
      <c r="AI22" s="166" t="s">
        <v>5</v>
      </c>
      <c r="AJ22" s="167">
        <v>0.25</v>
      </c>
    </row>
    <row r="23" spans="1:36" ht="19" x14ac:dyDescent="0.2">
      <c r="A23" s="129" t="str">
        <f>REPORT!S4</f>
        <v>ALL MESSAGES RELEVANT TO SELECTIONS</v>
      </c>
      <c r="B23" s="130">
        <f t="shared" si="2"/>
        <v>0.8571428571428571</v>
      </c>
      <c r="C23" s="165" t="s">
        <v>70</v>
      </c>
      <c r="D23" s="132">
        <f>IF(D$2=0,"-",AAMI!$B23)</f>
        <v>1</v>
      </c>
      <c r="E23" s="132">
        <f>IF(E$2=0,"-",ALLIANZ!$B23)</f>
        <v>1</v>
      </c>
      <c r="F23" s="132">
        <f>IF(F$2=0,"-",'BUDGET DIRECT'!$B23)</f>
        <v>1</v>
      </c>
      <c r="G23" s="132">
        <f>IF(G$2=0,"-",NRMA!$B23)</f>
        <v>1</v>
      </c>
      <c r="H23" s="132">
        <f>IF(H$2=0,"-",RAC!$B23)</f>
        <v>1</v>
      </c>
      <c r="I23" s="132">
        <f>IF(I$2=0,"-",RACV!$B23)</f>
        <v>0</v>
      </c>
      <c r="J23" s="132">
        <f>IF(J$2=0,"-",YOUI!$B23)</f>
        <v>1</v>
      </c>
      <c r="K23" s="132" t="s">
        <v>68</v>
      </c>
      <c r="L23" s="132" t="s">
        <v>68</v>
      </c>
      <c r="M23" s="132" t="s">
        <v>68</v>
      </c>
      <c r="N23" s="132" t="s">
        <v>68</v>
      </c>
      <c r="O23" s="132" t="s">
        <v>68</v>
      </c>
      <c r="P23" s="132" t="s">
        <v>68</v>
      </c>
      <c r="Q23" s="132" t="s">
        <v>68</v>
      </c>
      <c r="R23" s="132" t="s">
        <v>68</v>
      </c>
      <c r="S23" s="132" t="s">
        <v>68</v>
      </c>
      <c r="T23" s="132" t="s">
        <v>68</v>
      </c>
      <c r="U23" s="132" t="s">
        <v>68</v>
      </c>
      <c r="V23" s="132" t="s">
        <v>68</v>
      </c>
      <c r="W23" s="132" t="s">
        <v>68</v>
      </c>
      <c r="X23" s="132" t="s">
        <v>68</v>
      </c>
      <c r="Y23" s="132" t="s">
        <v>68</v>
      </c>
      <c r="Z23" s="132" t="s">
        <v>68</v>
      </c>
      <c r="AA23" s="132" t="s">
        <v>68</v>
      </c>
      <c r="AB23" s="132" t="s">
        <v>68</v>
      </c>
      <c r="AC23" s="132" t="s">
        <v>68</v>
      </c>
      <c r="AD23" s="132" t="s">
        <v>68</v>
      </c>
      <c r="AE23" s="132" t="s">
        <v>68</v>
      </c>
      <c r="AF23" s="132" t="s">
        <v>68</v>
      </c>
      <c r="AG23" s="133" t="s">
        <v>68</v>
      </c>
      <c r="AI23" s="166" t="s">
        <v>6</v>
      </c>
      <c r="AJ23" s="167">
        <v>0.2</v>
      </c>
    </row>
    <row r="24" spans="1:36" ht="19" x14ac:dyDescent="0.2">
      <c r="A24" s="169" t="str">
        <f>REPORT!T4</f>
        <v>OBVIOUS PROGRESSION</v>
      </c>
      <c r="B24" s="170">
        <f t="shared" si="2"/>
        <v>0.80952380952380942</v>
      </c>
      <c r="C24" s="171" t="s">
        <v>70</v>
      </c>
      <c r="D24" s="172">
        <f>IF(D$2=0,"-",AAMI!$B24)</f>
        <v>1</v>
      </c>
      <c r="E24" s="172">
        <f>IF(E$2=0,"-",ALLIANZ!$B24)</f>
        <v>1</v>
      </c>
      <c r="F24" s="172">
        <f>IF(F$2=0,"-",'BUDGET DIRECT'!$B24)</f>
        <v>1</v>
      </c>
      <c r="G24" s="172">
        <f>IF(G$2=0,"-",NRMA!$B24)</f>
        <v>0.66666666666666663</v>
      </c>
      <c r="H24" s="172">
        <f>IF(H$2=0,"-",RAC!$B24)</f>
        <v>1</v>
      </c>
      <c r="I24" s="172">
        <f>IF(I$2=0,"-",RACV!$B24)</f>
        <v>0</v>
      </c>
      <c r="J24" s="172">
        <f>IF(J$2=0,"-",YOUI!$B24)</f>
        <v>1</v>
      </c>
      <c r="K24" s="172" t="s">
        <v>68</v>
      </c>
      <c r="L24" s="172" t="s">
        <v>68</v>
      </c>
      <c r="M24" s="172" t="s">
        <v>68</v>
      </c>
      <c r="N24" s="172" t="s">
        <v>68</v>
      </c>
      <c r="O24" s="172" t="s">
        <v>68</v>
      </c>
      <c r="P24" s="172" t="s">
        <v>68</v>
      </c>
      <c r="Q24" s="172" t="s">
        <v>68</v>
      </c>
      <c r="R24" s="172" t="s">
        <v>68</v>
      </c>
      <c r="S24" s="172" t="s">
        <v>68</v>
      </c>
      <c r="T24" s="172" t="s">
        <v>68</v>
      </c>
      <c r="U24" s="172" t="s">
        <v>68</v>
      </c>
      <c r="V24" s="172" t="s">
        <v>68</v>
      </c>
      <c r="W24" s="172" t="s">
        <v>68</v>
      </c>
      <c r="X24" s="172" t="s">
        <v>68</v>
      </c>
      <c r="Y24" s="172" t="s">
        <v>68</v>
      </c>
      <c r="Z24" s="172" t="s">
        <v>68</v>
      </c>
      <c r="AA24" s="172" t="s">
        <v>68</v>
      </c>
      <c r="AB24" s="172" t="s">
        <v>68</v>
      </c>
      <c r="AC24" s="172" t="s">
        <v>68</v>
      </c>
      <c r="AD24" s="172" t="s">
        <v>68</v>
      </c>
      <c r="AE24" s="172" t="s">
        <v>68</v>
      </c>
      <c r="AF24" s="172" t="s">
        <v>68</v>
      </c>
      <c r="AG24" s="173" t="s">
        <v>68</v>
      </c>
      <c r="AI24" s="166" t="s">
        <v>7</v>
      </c>
      <c r="AJ24" s="167">
        <v>0.15</v>
      </c>
    </row>
    <row r="25" spans="1:36" x14ac:dyDescent="0.2">
      <c r="A25" s="147"/>
      <c r="B25" s="163"/>
      <c r="C25" s="149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1"/>
      <c r="AI25" s="174" t="s">
        <v>8</v>
      </c>
      <c r="AJ25" s="175">
        <v>0.25</v>
      </c>
    </row>
    <row r="26" spans="1:36" ht="21" x14ac:dyDescent="0.2">
      <c r="A26" s="123" t="s">
        <v>7</v>
      </c>
      <c r="B26" s="124">
        <f t="shared" ref="B26:B31" si="3">IF(C$2=0,"-",AVERAGE(D26:AG26))</f>
        <v>0.81904761904761902</v>
      </c>
      <c r="C26" s="164">
        <f>AJ24</f>
        <v>0.15</v>
      </c>
      <c r="D26" s="126">
        <f>IF(D$2=0,"-",AAMI!$B26)</f>
        <v>0.8</v>
      </c>
      <c r="E26" s="126">
        <f>IF(E$2=0,"-",ALLIANZ!$B26)</f>
        <v>1</v>
      </c>
      <c r="F26" s="126">
        <f>IF(F$2=0,"-",'BUDGET DIRECT'!$B26)</f>
        <v>0.8</v>
      </c>
      <c r="G26" s="126">
        <f>IF(G$2=0,"-",NRMA!$B26)</f>
        <v>0.73333333333333328</v>
      </c>
      <c r="H26" s="126">
        <f>IF(H$2=0,"-",RAC!$B26)</f>
        <v>0.6</v>
      </c>
      <c r="I26" s="126">
        <f>IF(I$2=0,"-",RACV!$B26)</f>
        <v>1</v>
      </c>
      <c r="J26" s="126">
        <f>IF(J$2=0,"-",YOUI!$B26)</f>
        <v>0.8</v>
      </c>
      <c r="K26" s="126" t="s">
        <v>68</v>
      </c>
      <c r="L26" s="126" t="s">
        <v>68</v>
      </c>
      <c r="M26" s="126" t="s">
        <v>68</v>
      </c>
      <c r="N26" s="126" t="s">
        <v>68</v>
      </c>
      <c r="O26" s="126" t="s">
        <v>68</v>
      </c>
      <c r="P26" s="126" t="s">
        <v>68</v>
      </c>
      <c r="Q26" s="126" t="s">
        <v>68</v>
      </c>
      <c r="R26" s="126" t="s">
        <v>68</v>
      </c>
      <c r="S26" s="126" t="s">
        <v>68</v>
      </c>
      <c r="T26" s="126" t="s">
        <v>68</v>
      </c>
      <c r="U26" s="126" t="s">
        <v>68</v>
      </c>
      <c r="V26" s="126" t="s">
        <v>68</v>
      </c>
      <c r="W26" s="126" t="s">
        <v>68</v>
      </c>
      <c r="X26" s="126" t="s">
        <v>68</v>
      </c>
      <c r="Y26" s="126" t="s">
        <v>68</v>
      </c>
      <c r="Z26" s="126" t="s">
        <v>68</v>
      </c>
      <c r="AA26" s="126" t="s">
        <v>68</v>
      </c>
      <c r="AB26" s="126" t="s">
        <v>68</v>
      </c>
      <c r="AC26" s="126" t="s">
        <v>68</v>
      </c>
      <c r="AD26" s="126" t="s">
        <v>68</v>
      </c>
      <c r="AE26" s="126" t="s">
        <v>68</v>
      </c>
      <c r="AF26" s="126" t="s">
        <v>68</v>
      </c>
      <c r="AG26" s="127" t="s">
        <v>68</v>
      </c>
      <c r="AJ26" s="176" t="s">
        <v>70</v>
      </c>
    </row>
    <row r="27" spans="1:36" ht="19" x14ac:dyDescent="0.2">
      <c r="A27" s="129" t="str">
        <f>REPORT!V4</f>
        <v>SINGLE VOICEOVER ARTIST</v>
      </c>
      <c r="B27" s="130">
        <f t="shared" si="3"/>
        <v>0.66666666666666663</v>
      </c>
      <c r="C27" s="165" t="s">
        <v>70</v>
      </c>
      <c r="D27" s="132">
        <f>IF(D$2=0,"-",AAMI!$B27)</f>
        <v>0</v>
      </c>
      <c r="E27" s="132">
        <f>IF(E$2=0,"-",ALLIANZ!$B27)</f>
        <v>1</v>
      </c>
      <c r="F27" s="132">
        <f>IF(F$2=0,"-",'BUDGET DIRECT'!$B27)</f>
        <v>1</v>
      </c>
      <c r="G27" s="132">
        <f>IF(G$2=0,"-",NRMA!$B27)</f>
        <v>0.66666666666666663</v>
      </c>
      <c r="H27" s="132">
        <f>IF(H$2=0,"-",RAC!$B27)</f>
        <v>0</v>
      </c>
      <c r="I27" s="132">
        <f>IF(I$2=0,"-",RACV!$B27)</f>
        <v>1</v>
      </c>
      <c r="J27" s="132">
        <f>IF(J$2=0,"-",YOUI!$B27)</f>
        <v>1</v>
      </c>
      <c r="K27" s="132" t="s">
        <v>68</v>
      </c>
      <c r="L27" s="132" t="s">
        <v>68</v>
      </c>
      <c r="M27" s="132" t="s">
        <v>68</v>
      </c>
      <c r="N27" s="132" t="s">
        <v>68</v>
      </c>
      <c r="O27" s="132" t="s">
        <v>68</v>
      </c>
      <c r="P27" s="132" t="s">
        <v>68</v>
      </c>
      <c r="Q27" s="132" t="s">
        <v>68</v>
      </c>
      <c r="R27" s="132" t="s">
        <v>68</v>
      </c>
      <c r="S27" s="132" t="s">
        <v>68</v>
      </c>
      <c r="T27" s="132" t="s">
        <v>68</v>
      </c>
      <c r="U27" s="132" t="s">
        <v>68</v>
      </c>
      <c r="V27" s="132" t="s">
        <v>68</v>
      </c>
      <c r="W27" s="132" t="s">
        <v>68</v>
      </c>
      <c r="X27" s="132" t="s">
        <v>68</v>
      </c>
      <c r="Y27" s="132" t="s">
        <v>68</v>
      </c>
      <c r="Z27" s="132" t="s">
        <v>68</v>
      </c>
      <c r="AA27" s="132" t="s">
        <v>68</v>
      </c>
      <c r="AB27" s="132" t="s">
        <v>68</v>
      </c>
      <c r="AC27" s="132" t="s">
        <v>68</v>
      </c>
      <c r="AD27" s="132" t="s">
        <v>68</v>
      </c>
      <c r="AE27" s="132" t="s">
        <v>68</v>
      </c>
      <c r="AF27" s="132" t="s">
        <v>68</v>
      </c>
      <c r="AG27" s="133" t="s">
        <v>68</v>
      </c>
    </row>
    <row r="28" spans="1:36" ht="19" x14ac:dyDescent="0.2">
      <c r="A28" s="135" t="str">
        <f>REPORT!W4</f>
        <v>NATURAL &amp; WELCOMING VOICEOVER</v>
      </c>
      <c r="B28" s="136">
        <f t="shared" si="3"/>
        <v>1</v>
      </c>
      <c r="C28" s="168" t="s">
        <v>70</v>
      </c>
      <c r="D28" s="138">
        <f>IF(D$2=0,"-",AAMI!$B28)</f>
        <v>1</v>
      </c>
      <c r="E28" s="138">
        <f>IF(E$2=0,"-",ALLIANZ!$B28)</f>
        <v>1</v>
      </c>
      <c r="F28" s="138">
        <f>IF(F$2=0,"-",'BUDGET DIRECT'!$B28)</f>
        <v>1</v>
      </c>
      <c r="G28" s="138">
        <f>IF(G$2=0,"-",NRMA!$B28)</f>
        <v>1</v>
      </c>
      <c r="H28" s="138">
        <f>IF(H$2=0,"-",RAC!$B28)</f>
        <v>1</v>
      </c>
      <c r="I28" s="138">
        <f>IF(I$2=0,"-",RACV!$B28)</f>
        <v>1</v>
      </c>
      <c r="J28" s="138">
        <f>IF(J$2=0,"-",YOUI!$B28)</f>
        <v>1</v>
      </c>
      <c r="K28" s="138" t="s">
        <v>68</v>
      </c>
      <c r="L28" s="138" t="s">
        <v>68</v>
      </c>
      <c r="M28" s="138" t="s">
        <v>68</v>
      </c>
      <c r="N28" s="138" t="s">
        <v>68</v>
      </c>
      <c r="O28" s="138" t="s">
        <v>68</v>
      </c>
      <c r="P28" s="138" t="s">
        <v>68</v>
      </c>
      <c r="Q28" s="138" t="s">
        <v>68</v>
      </c>
      <c r="R28" s="138" t="s">
        <v>68</v>
      </c>
      <c r="S28" s="138" t="s">
        <v>68</v>
      </c>
      <c r="T28" s="138" t="s">
        <v>68</v>
      </c>
      <c r="U28" s="138" t="s">
        <v>68</v>
      </c>
      <c r="V28" s="138" t="s">
        <v>68</v>
      </c>
      <c r="W28" s="138" t="s">
        <v>68</v>
      </c>
      <c r="X28" s="138" t="s">
        <v>68</v>
      </c>
      <c r="Y28" s="138" t="s">
        <v>68</v>
      </c>
      <c r="Z28" s="138" t="s">
        <v>68</v>
      </c>
      <c r="AA28" s="138" t="s">
        <v>68</v>
      </c>
      <c r="AB28" s="138" t="s">
        <v>68</v>
      </c>
      <c r="AC28" s="138" t="s">
        <v>68</v>
      </c>
      <c r="AD28" s="138" t="s">
        <v>68</v>
      </c>
      <c r="AE28" s="138" t="s">
        <v>68</v>
      </c>
      <c r="AF28" s="138" t="s">
        <v>68</v>
      </c>
      <c r="AG28" s="139" t="s">
        <v>68</v>
      </c>
    </row>
    <row r="29" spans="1:36" ht="19" x14ac:dyDescent="0.2">
      <c r="A29" s="129" t="str">
        <f>REPORT!X4</f>
        <v>PROFESSIONAL AUDIO RECORDINGS</v>
      </c>
      <c r="B29" s="130">
        <f t="shared" si="3"/>
        <v>1</v>
      </c>
      <c r="C29" s="165"/>
      <c r="D29" s="132">
        <f>IF(D$2=0,"-",AAMI!$B29)</f>
        <v>1</v>
      </c>
      <c r="E29" s="132">
        <f>IF(E$2=0,"-",ALLIANZ!$B29)</f>
        <v>1</v>
      </c>
      <c r="F29" s="132">
        <f>IF(F$2=0,"-",'BUDGET DIRECT'!$B29)</f>
        <v>1</v>
      </c>
      <c r="G29" s="132">
        <f>IF(G$2=0,"-",NRMA!$B29)</f>
        <v>1</v>
      </c>
      <c r="H29" s="132">
        <f>IF(H$2=0,"-",RAC!$B29)</f>
        <v>1</v>
      </c>
      <c r="I29" s="132">
        <f>IF(I$2=0,"-",RACV!$B29)</f>
        <v>1</v>
      </c>
      <c r="J29" s="132">
        <f>IF(J$2=0,"-",YOUI!$B29)</f>
        <v>1</v>
      </c>
      <c r="K29" s="132" t="s">
        <v>68</v>
      </c>
      <c r="L29" s="132" t="s">
        <v>68</v>
      </c>
      <c r="M29" s="132" t="s">
        <v>68</v>
      </c>
      <c r="N29" s="132" t="s">
        <v>68</v>
      </c>
      <c r="O29" s="132" t="s">
        <v>68</v>
      </c>
      <c r="P29" s="132" t="s">
        <v>68</v>
      </c>
      <c r="Q29" s="132" t="s">
        <v>68</v>
      </c>
      <c r="R29" s="132" t="s">
        <v>68</v>
      </c>
      <c r="S29" s="132" t="s">
        <v>68</v>
      </c>
      <c r="T29" s="132" t="s">
        <v>68</v>
      </c>
      <c r="U29" s="132" t="s">
        <v>68</v>
      </c>
      <c r="V29" s="132" t="s">
        <v>68</v>
      </c>
      <c r="W29" s="132" t="s">
        <v>68</v>
      </c>
      <c r="X29" s="132" t="s">
        <v>68</v>
      </c>
      <c r="Y29" s="132" t="s">
        <v>68</v>
      </c>
      <c r="Z29" s="132" t="s">
        <v>68</v>
      </c>
      <c r="AA29" s="132" t="s">
        <v>68</v>
      </c>
      <c r="AB29" s="132" t="s">
        <v>68</v>
      </c>
      <c r="AC29" s="132" t="s">
        <v>68</v>
      </c>
      <c r="AD29" s="132" t="s">
        <v>68</v>
      </c>
      <c r="AE29" s="132" t="s">
        <v>68</v>
      </c>
      <c r="AF29" s="132" t="s">
        <v>68</v>
      </c>
      <c r="AG29" s="133" t="s">
        <v>68</v>
      </c>
    </row>
    <row r="30" spans="1:36" ht="19" x14ac:dyDescent="0.2">
      <c r="A30" s="135" t="str">
        <f>REPORT!Y4</f>
        <v>CLEAR &amp; CONCISE OPTIONS</v>
      </c>
      <c r="B30" s="136">
        <f t="shared" si="3"/>
        <v>1</v>
      </c>
      <c r="C30" s="168"/>
      <c r="D30" s="138">
        <f>IF(D$2=0,"-",AAMI!$B30)</f>
        <v>1</v>
      </c>
      <c r="E30" s="138">
        <f>IF(E$2=0,"-",ALLIANZ!$B30)</f>
        <v>1</v>
      </c>
      <c r="F30" s="138">
        <f>IF(F$2=0,"-",'BUDGET DIRECT'!$B30)</f>
        <v>1</v>
      </c>
      <c r="G30" s="138">
        <f>IF(G$2=0,"-",NRMA!$B30)</f>
        <v>1</v>
      </c>
      <c r="H30" s="138">
        <f>IF(H$2=0,"-",RAC!$B30)</f>
        <v>1</v>
      </c>
      <c r="I30" s="138">
        <f>IF(I$2=0,"-",RACV!$B30)</f>
        <v>1</v>
      </c>
      <c r="J30" s="138">
        <f>IF(J$2=0,"-",YOUI!$B30)</f>
        <v>1</v>
      </c>
      <c r="K30" s="138" t="s">
        <v>68</v>
      </c>
      <c r="L30" s="138" t="s">
        <v>68</v>
      </c>
      <c r="M30" s="138" t="s">
        <v>68</v>
      </c>
      <c r="N30" s="138" t="s">
        <v>68</v>
      </c>
      <c r="O30" s="138" t="s">
        <v>68</v>
      </c>
      <c r="P30" s="138" t="s">
        <v>68</v>
      </c>
      <c r="Q30" s="138" t="s">
        <v>68</v>
      </c>
      <c r="R30" s="138" t="s">
        <v>68</v>
      </c>
      <c r="S30" s="138" t="s">
        <v>68</v>
      </c>
      <c r="T30" s="138" t="s">
        <v>68</v>
      </c>
      <c r="U30" s="138" t="s">
        <v>68</v>
      </c>
      <c r="V30" s="138" t="s">
        <v>68</v>
      </c>
      <c r="W30" s="138" t="s">
        <v>68</v>
      </c>
      <c r="X30" s="138" t="s">
        <v>68</v>
      </c>
      <c r="Y30" s="138" t="s">
        <v>68</v>
      </c>
      <c r="Z30" s="138" t="s">
        <v>68</v>
      </c>
      <c r="AA30" s="138" t="s">
        <v>68</v>
      </c>
      <c r="AB30" s="138" t="s">
        <v>68</v>
      </c>
      <c r="AC30" s="138" t="s">
        <v>68</v>
      </c>
      <c r="AD30" s="138" t="s">
        <v>68</v>
      </c>
      <c r="AE30" s="138" t="s">
        <v>68</v>
      </c>
      <c r="AF30" s="138" t="s">
        <v>68</v>
      </c>
      <c r="AG30" s="139" t="s">
        <v>68</v>
      </c>
    </row>
    <row r="31" spans="1:36" ht="19" x14ac:dyDescent="0.2">
      <c r="A31" s="141" t="str">
        <f>REPORT!Z4</f>
        <v>CLEAR &amp; CONCISE MESSAGES</v>
      </c>
      <c r="B31" s="142">
        <f t="shared" si="3"/>
        <v>0.42857142857142855</v>
      </c>
      <c r="C31" s="177" t="s">
        <v>70</v>
      </c>
      <c r="D31" s="144">
        <f>IF(D$2=0,"-",AAMI!$B31)</f>
        <v>1</v>
      </c>
      <c r="E31" s="144">
        <f>IF(E$2=0,"-",ALLIANZ!$B31)</f>
        <v>1</v>
      </c>
      <c r="F31" s="144">
        <f>IF(F$2=0,"-",'BUDGET DIRECT'!$B31)</f>
        <v>0</v>
      </c>
      <c r="G31" s="144">
        <f>IF(G$2=0,"-",NRMA!$B31)</f>
        <v>0</v>
      </c>
      <c r="H31" s="144">
        <f>IF(H$2=0,"-",RAC!$B31)</f>
        <v>0</v>
      </c>
      <c r="I31" s="144">
        <f>IF(I$2=0,"-",RACV!$B31)</f>
        <v>1</v>
      </c>
      <c r="J31" s="144">
        <f>IF(J$2=0,"-",YOUI!$B31)</f>
        <v>0</v>
      </c>
      <c r="K31" s="144" t="s">
        <v>68</v>
      </c>
      <c r="L31" s="144" t="s">
        <v>68</v>
      </c>
      <c r="M31" s="144" t="s">
        <v>68</v>
      </c>
      <c r="N31" s="144" t="s">
        <v>68</v>
      </c>
      <c r="O31" s="144" t="s">
        <v>68</v>
      </c>
      <c r="P31" s="144" t="s">
        <v>68</v>
      </c>
      <c r="Q31" s="144" t="s">
        <v>68</v>
      </c>
      <c r="R31" s="144" t="s">
        <v>68</v>
      </c>
      <c r="S31" s="144" t="s">
        <v>68</v>
      </c>
      <c r="T31" s="144" t="s">
        <v>68</v>
      </c>
      <c r="U31" s="144" t="s">
        <v>68</v>
      </c>
      <c r="V31" s="144" t="s">
        <v>68</v>
      </c>
      <c r="W31" s="144" t="s">
        <v>68</v>
      </c>
      <c r="X31" s="144" t="s">
        <v>68</v>
      </c>
      <c r="Y31" s="144" t="s">
        <v>68</v>
      </c>
      <c r="Z31" s="144" t="s">
        <v>68</v>
      </c>
      <c r="AA31" s="144" t="s">
        <v>68</v>
      </c>
      <c r="AB31" s="144" t="s">
        <v>68</v>
      </c>
      <c r="AC31" s="144" t="s">
        <v>68</v>
      </c>
      <c r="AD31" s="144" t="s">
        <v>68</v>
      </c>
      <c r="AE31" s="144" t="s">
        <v>68</v>
      </c>
      <c r="AF31" s="144" t="s">
        <v>68</v>
      </c>
      <c r="AG31" s="145" t="s">
        <v>68</v>
      </c>
    </row>
    <row r="32" spans="1:36" x14ac:dyDescent="0.2">
      <c r="A32" s="147"/>
      <c r="B32" s="163"/>
      <c r="C32" s="149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1"/>
    </row>
    <row r="33" spans="1:35" ht="21" x14ac:dyDescent="0.2">
      <c r="A33" s="178" t="s">
        <v>8</v>
      </c>
      <c r="B33" s="153">
        <f t="shared" ref="B33:B41" si="4">IF(C$2=0,"-",AVERAGE(D33:AG33))</f>
        <v>0.58333333333333326</v>
      </c>
      <c r="C33" s="154">
        <f>AJ25</f>
        <v>0.25</v>
      </c>
      <c r="D33" s="126">
        <f>IF(D$2=0,"-",AAMI!$B33)</f>
        <v>0.41666666666666663</v>
      </c>
      <c r="E33" s="126">
        <f>IF(E$2=0,"-",ALLIANZ!$B33)</f>
        <v>0.66666666666666663</v>
      </c>
      <c r="F33" s="126">
        <f>IF(F$2=0,"-",'BUDGET DIRECT'!$B33)</f>
        <v>0.875</v>
      </c>
      <c r="G33" s="126">
        <f>IF(G$2=0,"-",NRMA!$B33)</f>
        <v>0.625</v>
      </c>
      <c r="H33" s="126">
        <f>IF(H$2=0,"-",RAC!$B33)</f>
        <v>0.625</v>
      </c>
      <c r="I33" s="126">
        <f>IF(I$2=0,"-",RACV!$B33)</f>
        <v>0.125</v>
      </c>
      <c r="J33" s="126">
        <f>IF(J$2=0,"-",YOUI!$B33)</f>
        <v>0.75</v>
      </c>
      <c r="K33" s="126" t="s">
        <v>68</v>
      </c>
      <c r="L33" s="126" t="s">
        <v>68</v>
      </c>
      <c r="M33" s="126" t="s">
        <v>68</v>
      </c>
      <c r="N33" s="126" t="s">
        <v>68</v>
      </c>
      <c r="O33" s="126" t="s">
        <v>68</v>
      </c>
      <c r="P33" s="126" t="s">
        <v>68</v>
      </c>
      <c r="Q33" s="126" t="s">
        <v>68</v>
      </c>
      <c r="R33" s="126" t="s">
        <v>68</v>
      </c>
      <c r="S33" s="126" t="s">
        <v>68</v>
      </c>
      <c r="T33" s="126" t="s">
        <v>68</v>
      </c>
      <c r="U33" s="126" t="s">
        <v>68</v>
      </c>
      <c r="V33" s="126" t="s">
        <v>68</v>
      </c>
      <c r="W33" s="126" t="s">
        <v>68</v>
      </c>
      <c r="X33" s="126" t="s">
        <v>68</v>
      </c>
      <c r="Y33" s="126" t="s">
        <v>68</v>
      </c>
      <c r="Z33" s="126" t="s">
        <v>68</v>
      </c>
      <c r="AA33" s="126" t="s">
        <v>68</v>
      </c>
      <c r="AB33" s="126" t="s">
        <v>68</v>
      </c>
      <c r="AC33" s="126" t="s">
        <v>68</v>
      </c>
      <c r="AD33" s="126" t="s">
        <v>68</v>
      </c>
      <c r="AE33" s="126" t="s">
        <v>68</v>
      </c>
      <c r="AF33" s="126" t="s">
        <v>68</v>
      </c>
      <c r="AG33" s="127" t="s">
        <v>68</v>
      </c>
    </row>
    <row r="34" spans="1:35" ht="19" x14ac:dyDescent="0.2">
      <c r="A34" s="179" t="str">
        <f>REPORT!AB4</f>
        <v>NAVIGATION TIME &lt;= 30 secs</v>
      </c>
      <c r="B34" s="156">
        <f t="shared" si="4"/>
        <v>0.42857142857142855</v>
      </c>
      <c r="C34" s="131" t="s">
        <v>70</v>
      </c>
      <c r="D34" s="132">
        <f>IF(D$2=0,"-",AAMI!$B35)</f>
        <v>0</v>
      </c>
      <c r="E34" s="132">
        <f>IF(E$2=0,"-",ALLIANZ!$B35)</f>
        <v>0.66666666666666663</v>
      </c>
      <c r="F34" s="132">
        <f>IF(F$2=0,"-",'BUDGET DIRECT'!$B35)</f>
        <v>1</v>
      </c>
      <c r="G34" s="132">
        <f>IF(G$2=0,"-",NRMA!$B35)</f>
        <v>0</v>
      </c>
      <c r="H34" s="132">
        <f>IF(H$2=0,"-",RAC!$B35)</f>
        <v>0.33333333333333331</v>
      </c>
      <c r="I34" s="132">
        <f>IF(I$2=0,"-",RACV!$B35)</f>
        <v>0</v>
      </c>
      <c r="J34" s="132">
        <f>IF(J$2=0,"-",YOUI!$B35)</f>
        <v>1</v>
      </c>
      <c r="K34" s="132" t="s">
        <v>68</v>
      </c>
      <c r="L34" s="132" t="s">
        <v>68</v>
      </c>
      <c r="M34" s="132" t="s">
        <v>68</v>
      </c>
      <c r="N34" s="132" t="s">
        <v>68</v>
      </c>
      <c r="O34" s="132" t="s">
        <v>68</v>
      </c>
      <c r="P34" s="132" t="s">
        <v>68</v>
      </c>
      <c r="Q34" s="132" t="s">
        <v>68</v>
      </c>
      <c r="R34" s="132" t="s">
        <v>68</v>
      </c>
      <c r="S34" s="132" t="s">
        <v>68</v>
      </c>
      <c r="T34" s="132" t="s">
        <v>68</v>
      </c>
      <c r="U34" s="132" t="s">
        <v>68</v>
      </c>
      <c r="V34" s="132" t="s">
        <v>68</v>
      </c>
      <c r="W34" s="132" t="s">
        <v>68</v>
      </c>
      <c r="X34" s="132" t="s">
        <v>68</v>
      </c>
      <c r="Y34" s="132" t="s">
        <v>68</v>
      </c>
      <c r="Z34" s="132" t="s">
        <v>68</v>
      </c>
      <c r="AA34" s="132" t="s">
        <v>68</v>
      </c>
      <c r="AB34" s="132" t="s">
        <v>68</v>
      </c>
      <c r="AC34" s="132" t="s">
        <v>68</v>
      </c>
      <c r="AD34" s="132" t="s">
        <v>68</v>
      </c>
      <c r="AE34" s="132" t="s">
        <v>68</v>
      </c>
      <c r="AF34" s="132" t="s">
        <v>68</v>
      </c>
      <c r="AG34" s="133" t="s">
        <v>68</v>
      </c>
      <c r="AI34" s="180"/>
    </row>
    <row r="35" spans="1:35" ht="19" x14ac:dyDescent="0.2">
      <c r="A35" s="181" t="str">
        <f>REPORT!AC4</f>
        <v>NAVIGATION TIME &lt;= 1 MIN</v>
      </c>
      <c r="B35" s="158">
        <f t="shared" si="4"/>
        <v>0.80952380952380942</v>
      </c>
      <c r="C35" s="137" t="s">
        <v>70</v>
      </c>
      <c r="D35" s="138">
        <f>IF(D$2=0,"-",AAMI!$B36)</f>
        <v>0.33333333333333331</v>
      </c>
      <c r="E35" s="138">
        <f>IF(E$2=0,"-",ALLIANZ!$B36)</f>
        <v>1</v>
      </c>
      <c r="F35" s="138">
        <f>IF(F$2=0,"-",'BUDGET DIRECT'!$B36)</f>
        <v>1</v>
      </c>
      <c r="G35" s="138">
        <f>IF(G$2=0,"-",NRMA!$B36)</f>
        <v>1</v>
      </c>
      <c r="H35" s="138">
        <f>IF(H$2=0,"-",RAC!$B36)</f>
        <v>1</v>
      </c>
      <c r="I35" s="138">
        <f>IF(I$2=0,"-",RACV!$B36)</f>
        <v>0.33333333333333331</v>
      </c>
      <c r="J35" s="138">
        <f>IF(J$2=0,"-",YOUI!$B36)</f>
        <v>1</v>
      </c>
      <c r="K35" s="138" t="s">
        <v>68</v>
      </c>
      <c r="L35" s="138" t="s">
        <v>68</v>
      </c>
      <c r="M35" s="138" t="s">
        <v>68</v>
      </c>
      <c r="N35" s="138" t="s">
        <v>68</v>
      </c>
      <c r="O35" s="138" t="s">
        <v>68</v>
      </c>
      <c r="P35" s="138" t="s">
        <v>68</v>
      </c>
      <c r="Q35" s="138" t="s">
        <v>68</v>
      </c>
      <c r="R35" s="138" t="s">
        <v>68</v>
      </c>
      <c r="S35" s="138" t="s">
        <v>68</v>
      </c>
      <c r="T35" s="138" t="s">
        <v>68</v>
      </c>
      <c r="U35" s="138" t="s">
        <v>68</v>
      </c>
      <c r="V35" s="138" t="s">
        <v>68</v>
      </c>
      <c r="W35" s="138" t="s">
        <v>68</v>
      </c>
      <c r="X35" s="138" t="s">
        <v>68</v>
      </c>
      <c r="Y35" s="138" t="s">
        <v>68</v>
      </c>
      <c r="Z35" s="138" t="s">
        <v>68</v>
      </c>
      <c r="AA35" s="138" t="s">
        <v>68</v>
      </c>
      <c r="AB35" s="138" t="s">
        <v>68</v>
      </c>
      <c r="AC35" s="138" t="s">
        <v>68</v>
      </c>
      <c r="AD35" s="138" t="s">
        <v>68</v>
      </c>
      <c r="AE35" s="138" t="s">
        <v>68</v>
      </c>
      <c r="AF35" s="138" t="s">
        <v>68</v>
      </c>
      <c r="AG35" s="139" t="s">
        <v>68</v>
      </c>
    </row>
    <row r="36" spans="1:35" ht="19" x14ac:dyDescent="0.2">
      <c r="A36" s="179" t="str">
        <f>REPORT!AD4</f>
        <v>TOTAL MESSAGE TIME &lt;= 30 SECS</v>
      </c>
      <c r="B36" s="156">
        <f t="shared" si="4"/>
        <v>4.7619047619047616E-2</v>
      </c>
      <c r="C36" s="131"/>
      <c r="D36" s="132">
        <f>IF(D$2=0,"-",AAMI!$B34)</f>
        <v>0.33333333333333331</v>
      </c>
      <c r="E36" s="132">
        <f>IF(E$2=0,"-",ALLIANZ!$B34)</f>
        <v>0</v>
      </c>
      <c r="F36" s="132">
        <f>IF(F$2=0,"-",'BUDGET DIRECT'!$B34)</f>
        <v>0</v>
      </c>
      <c r="G36" s="132">
        <f>IF(G$2=0,"-",NRMA!$B34)</f>
        <v>0</v>
      </c>
      <c r="H36" s="132">
        <f>IF(H$2=0,"-",RAC!$B34)</f>
        <v>0</v>
      </c>
      <c r="I36" s="132">
        <f>IF(I$2=0,"-",RACV!$B34)</f>
        <v>0</v>
      </c>
      <c r="J36" s="132">
        <f>IF(J$2=0,"-",YOUI!$B34)</f>
        <v>0</v>
      </c>
      <c r="K36" s="132" t="s">
        <v>68</v>
      </c>
      <c r="L36" s="132" t="s">
        <v>68</v>
      </c>
      <c r="M36" s="132" t="s">
        <v>68</v>
      </c>
      <c r="N36" s="132" t="s">
        <v>68</v>
      </c>
      <c r="O36" s="132" t="s">
        <v>68</v>
      </c>
      <c r="P36" s="132" t="s">
        <v>68</v>
      </c>
      <c r="Q36" s="132" t="s">
        <v>68</v>
      </c>
      <c r="R36" s="132" t="s">
        <v>68</v>
      </c>
      <c r="S36" s="132" t="s">
        <v>68</v>
      </c>
      <c r="T36" s="132" t="s">
        <v>68</v>
      </c>
      <c r="U36" s="132" t="s">
        <v>68</v>
      </c>
      <c r="V36" s="132" t="s">
        <v>68</v>
      </c>
      <c r="W36" s="132" t="s">
        <v>68</v>
      </c>
      <c r="X36" s="132" t="s">
        <v>68</v>
      </c>
      <c r="Y36" s="132" t="s">
        <v>68</v>
      </c>
      <c r="Z36" s="132" t="s">
        <v>68</v>
      </c>
      <c r="AA36" s="132" t="s">
        <v>68</v>
      </c>
      <c r="AB36" s="132" t="s">
        <v>68</v>
      </c>
      <c r="AC36" s="132" t="s">
        <v>68</v>
      </c>
      <c r="AD36" s="132" t="s">
        <v>68</v>
      </c>
      <c r="AE36" s="132" t="s">
        <v>68</v>
      </c>
      <c r="AF36" s="132" t="s">
        <v>68</v>
      </c>
      <c r="AG36" s="133" t="s">
        <v>68</v>
      </c>
      <c r="AH36" s="94" t="s">
        <v>70</v>
      </c>
    </row>
    <row r="37" spans="1:35" ht="19" x14ac:dyDescent="0.2">
      <c r="A37" s="181" t="str">
        <f>REPORT!AE4</f>
        <v>WAIT TIME &lt;= 10 SECS</v>
      </c>
      <c r="B37" s="158">
        <f t="shared" si="4"/>
        <v>0.42857142857142855</v>
      </c>
      <c r="C37" s="137"/>
      <c r="D37" s="138">
        <f>IF(D$2=0,"-",AAMI!$B37)</f>
        <v>0.33333333333333331</v>
      </c>
      <c r="E37" s="138">
        <f>IF(E$2=0,"-",ALLIANZ!$B37)</f>
        <v>0.66666666666666663</v>
      </c>
      <c r="F37" s="138">
        <f>IF(F$2=0,"-",'BUDGET DIRECT'!$B37)</f>
        <v>1</v>
      </c>
      <c r="G37" s="138">
        <f>IF(G$2=0,"-",NRMA!$B37)</f>
        <v>0.66666666666666663</v>
      </c>
      <c r="H37" s="138">
        <f>IF(H$2=0,"-",RAC!$B37)</f>
        <v>0.33333333333333331</v>
      </c>
      <c r="I37" s="138">
        <f>IF(I$2=0,"-",RACV!$B37)</f>
        <v>0</v>
      </c>
      <c r="J37" s="138">
        <f>IF(J$2=0,"-",YOUI!$B37)</f>
        <v>0</v>
      </c>
      <c r="K37" s="138" t="s">
        <v>68</v>
      </c>
      <c r="L37" s="138" t="s">
        <v>68</v>
      </c>
      <c r="M37" s="138" t="s">
        <v>68</v>
      </c>
      <c r="N37" s="138" t="s">
        <v>68</v>
      </c>
      <c r="O37" s="138" t="s">
        <v>68</v>
      </c>
      <c r="P37" s="138" t="s">
        <v>68</v>
      </c>
      <c r="Q37" s="138" t="s">
        <v>68</v>
      </c>
      <c r="R37" s="138" t="s">
        <v>68</v>
      </c>
      <c r="S37" s="138" t="s">
        <v>68</v>
      </c>
      <c r="T37" s="138" t="s">
        <v>68</v>
      </c>
      <c r="U37" s="138" t="s">
        <v>68</v>
      </c>
      <c r="V37" s="138" t="s">
        <v>68</v>
      </c>
      <c r="W37" s="138" t="s">
        <v>68</v>
      </c>
      <c r="X37" s="138" t="s">
        <v>68</v>
      </c>
      <c r="Y37" s="138" t="s">
        <v>68</v>
      </c>
      <c r="Z37" s="138" t="s">
        <v>68</v>
      </c>
      <c r="AA37" s="138" t="s">
        <v>68</v>
      </c>
      <c r="AB37" s="138" t="s">
        <v>68</v>
      </c>
      <c r="AC37" s="138" t="s">
        <v>68</v>
      </c>
      <c r="AD37" s="138" t="s">
        <v>68</v>
      </c>
      <c r="AE37" s="138" t="s">
        <v>68</v>
      </c>
      <c r="AF37" s="138" t="s">
        <v>68</v>
      </c>
      <c r="AG37" s="139" t="s">
        <v>68</v>
      </c>
    </row>
    <row r="38" spans="1:35" ht="19" x14ac:dyDescent="0.2">
      <c r="A38" s="179" t="str">
        <f>REPORT!AF4</f>
        <v>WAIT TIME &lt;= 30 SECS</v>
      </c>
      <c r="B38" s="156">
        <f t="shared" si="4"/>
        <v>0.61904761904761896</v>
      </c>
      <c r="C38" s="131"/>
      <c r="D38" s="132">
        <f>IF(D$2=0,"-",AAMI!$B38)</f>
        <v>0.33333333333333331</v>
      </c>
      <c r="E38" s="132">
        <f>IF(E$2=0,"-",ALLIANZ!$B38)</f>
        <v>0.66666666666666663</v>
      </c>
      <c r="F38" s="132">
        <f>IF(F$2=0,"-",'BUDGET DIRECT'!$B38)</f>
        <v>1</v>
      </c>
      <c r="G38" s="132">
        <f>IF(G$2=0,"-",NRMA!$B38)</f>
        <v>0.66666666666666663</v>
      </c>
      <c r="H38" s="132">
        <f>IF(H$2=0,"-",RAC!$B38)</f>
        <v>0.66666666666666663</v>
      </c>
      <c r="I38" s="132">
        <f>IF(I$2=0,"-",RACV!$B38)</f>
        <v>0</v>
      </c>
      <c r="J38" s="132">
        <f>IF(J$2=0,"-",YOUI!$B38)</f>
        <v>1</v>
      </c>
      <c r="K38" s="132" t="s">
        <v>68</v>
      </c>
      <c r="L38" s="132" t="s">
        <v>68</v>
      </c>
      <c r="M38" s="132" t="s">
        <v>68</v>
      </c>
      <c r="N38" s="132" t="s">
        <v>68</v>
      </c>
      <c r="O38" s="132" t="s">
        <v>68</v>
      </c>
      <c r="P38" s="132" t="s">
        <v>68</v>
      </c>
      <c r="Q38" s="132" t="s">
        <v>68</v>
      </c>
      <c r="R38" s="132" t="s">
        <v>68</v>
      </c>
      <c r="S38" s="132" t="s">
        <v>68</v>
      </c>
      <c r="T38" s="132" t="s">
        <v>68</v>
      </c>
      <c r="U38" s="132" t="s">
        <v>68</v>
      </c>
      <c r="V38" s="132" t="s">
        <v>68</v>
      </c>
      <c r="W38" s="132" t="s">
        <v>68</v>
      </c>
      <c r="X38" s="132" t="s">
        <v>68</v>
      </c>
      <c r="Y38" s="132" t="s">
        <v>68</v>
      </c>
      <c r="Z38" s="132" t="s">
        <v>68</v>
      </c>
      <c r="AA38" s="132" t="s">
        <v>68</v>
      </c>
      <c r="AB38" s="132" t="s">
        <v>68</v>
      </c>
      <c r="AC38" s="132" t="s">
        <v>68</v>
      </c>
      <c r="AD38" s="132" t="s">
        <v>68</v>
      </c>
      <c r="AE38" s="132" t="s">
        <v>68</v>
      </c>
      <c r="AF38" s="132" t="s">
        <v>68</v>
      </c>
      <c r="AG38" s="133" t="s">
        <v>68</v>
      </c>
    </row>
    <row r="39" spans="1:35" ht="19" x14ac:dyDescent="0.2">
      <c r="A39" s="181" t="str">
        <f>REPORT!AG4</f>
        <v>WAIT TIME &lt;= 2 MINS</v>
      </c>
      <c r="B39" s="158">
        <f t="shared" si="4"/>
        <v>0.66666666666666663</v>
      </c>
      <c r="C39" s="137"/>
      <c r="D39" s="138">
        <f>IF(D$2=0,"-",AAMI!$B39)</f>
        <v>0.66666666666666663</v>
      </c>
      <c r="E39" s="138">
        <f>IF(E$2=0,"-",ALLIANZ!$B39)</f>
        <v>0.66666666666666663</v>
      </c>
      <c r="F39" s="138">
        <f>IF(F$2=0,"-",'BUDGET DIRECT'!$B39)</f>
        <v>1</v>
      </c>
      <c r="G39" s="138">
        <f>IF(G$2=0,"-",NRMA!$B39)</f>
        <v>0.66666666666666663</v>
      </c>
      <c r="H39" s="138">
        <f>IF(H$2=0,"-",RAC!$B39)</f>
        <v>0.66666666666666663</v>
      </c>
      <c r="I39" s="138">
        <f>IF(I$2=0,"-",RACV!$B39)</f>
        <v>0</v>
      </c>
      <c r="J39" s="138">
        <f>IF(J$2=0,"-",YOUI!$B39)</f>
        <v>1</v>
      </c>
      <c r="K39" s="138" t="s">
        <v>68</v>
      </c>
      <c r="L39" s="138" t="s">
        <v>68</v>
      </c>
      <c r="M39" s="138" t="s">
        <v>68</v>
      </c>
      <c r="N39" s="138" t="s">
        <v>68</v>
      </c>
      <c r="O39" s="138" t="s">
        <v>68</v>
      </c>
      <c r="P39" s="138" t="s">
        <v>68</v>
      </c>
      <c r="Q39" s="138" t="s">
        <v>68</v>
      </c>
      <c r="R39" s="138" t="s">
        <v>68</v>
      </c>
      <c r="S39" s="138" t="s">
        <v>68</v>
      </c>
      <c r="T39" s="138" t="s">
        <v>68</v>
      </c>
      <c r="U39" s="138" t="s">
        <v>68</v>
      </c>
      <c r="V39" s="138" t="s">
        <v>68</v>
      </c>
      <c r="W39" s="138" t="s">
        <v>68</v>
      </c>
      <c r="X39" s="138" t="s">
        <v>68</v>
      </c>
      <c r="Y39" s="138" t="s">
        <v>68</v>
      </c>
      <c r="Z39" s="138" t="s">
        <v>68</v>
      </c>
      <c r="AA39" s="138" t="s">
        <v>68</v>
      </c>
      <c r="AB39" s="138" t="s">
        <v>68</v>
      </c>
      <c r="AC39" s="138" t="s">
        <v>68</v>
      </c>
      <c r="AD39" s="138" t="s">
        <v>68</v>
      </c>
      <c r="AE39" s="138" t="s">
        <v>68</v>
      </c>
      <c r="AF39" s="138" t="s">
        <v>68</v>
      </c>
      <c r="AG39" s="139" t="s">
        <v>68</v>
      </c>
    </row>
    <row r="40" spans="1:35" ht="19" x14ac:dyDescent="0.2">
      <c r="A40" s="179" t="str">
        <f>REPORT!AH4</f>
        <v>WAIT TIME &lt;= 5 MINS</v>
      </c>
      <c r="B40" s="156">
        <f t="shared" si="4"/>
        <v>0.80952380952380942</v>
      </c>
      <c r="C40" s="131" t="s">
        <v>70</v>
      </c>
      <c r="D40" s="132">
        <f>IF(D$2=0,"-",AAMI!$B40)</f>
        <v>0.66666666666666663</v>
      </c>
      <c r="E40" s="132">
        <f>IF(E$2=0,"-",ALLIANZ!$B40)</f>
        <v>0.66666666666666663</v>
      </c>
      <c r="F40" s="132">
        <f>IF(F$2=0,"-",'BUDGET DIRECT'!$B40)</f>
        <v>1</v>
      </c>
      <c r="G40" s="132">
        <f>IF(G$2=0,"-",NRMA!$B40)</f>
        <v>1</v>
      </c>
      <c r="H40" s="132">
        <f>IF(H$2=0,"-",RAC!$B40)</f>
        <v>1</v>
      </c>
      <c r="I40" s="132">
        <f>IF(I$2=0,"-",RACV!$B40)</f>
        <v>0.33333333333333331</v>
      </c>
      <c r="J40" s="132">
        <f>IF(J$2=0,"-",YOUI!$B40)</f>
        <v>1</v>
      </c>
      <c r="K40" s="132" t="s">
        <v>68</v>
      </c>
      <c r="L40" s="132" t="s">
        <v>68</v>
      </c>
      <c r="M40" s="132" t="s">
        <v>68</v>
      </c>
      <c r="N40" s="132" t="s">
        <v>68</v>
      </c>
      <c r="O40" s="132" t="s">
        <v>68</v>
      </c>
      <c r="P40" s="132" t="s">
        <v>68</v>
      </c>
      <c r="Q40" s="132" t="s">
        <v>68</v>
      </c>
      <c r="R40" s="132" t="s">
        <v>68</v>
      </c>
      <c r="S40" s="132" t="s">
        <v>68</v>
      </c>
      <c r="T40" s="132" t="s">
        <v>68</v>
      </c>
      <c r="U40" s="132" t="s">
        <v>68</v>
      </c>
      <c r="V40" s="132" t="s">
        <v>68</v>
      </c>
      <c r="W40" s="132" t="s">
        <v>68</v>
      </c>
      <c r="X40" s="132" t="s">
        <v>68</v>
      </c>
      <c r="Y40" s="132" t="s">
        <v>68</v>
      </c>
      <c r="Z40" s="132" t="s">
        <v>68</v>
      </c>
      <c r="AA40" s="132" t="s">
        <v>68</v>
      </c>
      <c r="AB40" s="132" t="s">
        <v>68</v>
      </c>
      <c r="AC40" s="132" t="s">
        <v>68</v>
      </c>
      <c r="AD40" s="132" t="s">
        <v>68</v>
      </c>
      <c r="AE40" s="132" t="s">
        <v>68</v>
      </c>
      <c r="AF40" s="132" t="s">
        <v>68</v>
      </c>
      <c r="AG40" s="133" t="s">
        <v>68</v>
      </c>
      <c r="AH40" s="182"/>
    </row>
    <row r="41" spans="1:35" ht="19" x14ac:dyDescent="0.2">
      <c r="A41" s="183" t="str">
        <f>REPORT!AI4</f>
        <v>WAIT TIME &lt; 10 MINS</v>
      </c>
      <c r="B41" s="184">
        <f t="shared" si="4"/>
        <v>0.85714285714285698</v>
      </c>
      <c r="C41" s="185" t="s">
        <v>70</v>
      </c>
      <c r="D41" s="186">
        <f>IF(D$2=0,"-",AAMI!$B41)</f>
        <v>0.66666666666666663</v>
      </c>
      <c r="E41" s="186">
        <f>IF(E$2=0,"-",ALLIANZ!$B41)</f>
        <v>1</v>
      </c>
      <c r="F41" s="186">
        <f>IF(F$2=0,"-",'BUDGET DIRECT'!$B41)</f>
        <v>1</v>
      </c>
      <c r="G41" s="186">
        <f>IF(G$2=0,"-",NRMA!$B41)</f>
        <v>1</v>
      </c>
      <c r="H41" s="186">
        <f>IF(H$2=0,"-",RAC!$B41)</f>
        <v>1</v>
      </c>
      <c r="I41" s="186">
        <f>IF(I$2=0,"-",RACV!$B41)</f>
        <v>0.33333333333333331</v>
      </c>
      <c r="J41" s="186">
        <f>IF(J$2=0,"-",YOUI!$B41)</f>
        <v>1</v>
      </c>
      <c r="K41" s="186" t="s">
        <v>68</v>
      </c>
      <c r="L41" s="186" t="s">
        <v>68</v>
      </c>
      <c r="M41" s="186" t="s">
        <v>68</v>
      </c>
      <c r="N41" s="186" t="s">
        <v>68</v>
      </c>
      <c r="O41" s="186" t="s">
        <v>68</v>
      </c>
      <c r="P41" s="186" t="s">
        <v>68</v>
      </c>
      <c r="Q41" s="186" t="s">
        <v>68</v>
      </c>
      <c r="R41" s="186" t="s">
        <v>68</v>
      </c>
      <c r="S41" s="186" t="s">
        <v>68</v>
      </c>
      <c r="T41" s="186" t="s">
        <v>68</v>
      </c>
      <c r="U41" s="186" t="s">
        <v>68</v>
      </c>
      <c r="V41" s="186" t="s">
        <v>68</v>
      </c>
      <c r="W41" s="186" t="s">
        <v>68</v>
      </c>
      <c r="X41" s="186" t="s">
        <v>68</v>
      </c>
      <c r="Y41" s="186" t="s">
        <v>68</v>
      </c>
      <c r="Z41" s="186" t="s">
        <v>68</v>
      </c>
      <c r="AA41" s="186" t="s">
        <v>68</v>
      </c>
      <c r="AB41" s="186" t="s">
        <v>68</v>
      </c>
      <c r="AC41" s="186" t="s">
        <v>68</v>
      </c>
      <c r="AD41" s="186" t="s">
        <v>68</v>
      </c>
      <c r="AE41" s="186" t="s">
        <v>68</v>
      </c>
      <c r="AF41" s="186" t="s">
        <v>68</v>
      </c>
      <c r="AG41" s="187" t="s">
        <v>68</v>
      </c>
    </row>
    <row r="42" spans="1:35" x14ac:dyDescent="0.2">
      <c r="A42" s="188"/>
      <c r="B42" s="189" t="s">
        <v>70</v>
      </c>
      <c r="C42" s="189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1"/>
      <c r="AH42" s="190"/>
    </row>
    <row r="43" spans="1:35" ht="21" x14ac:dyDescent="0.2">
      <c r="A43" s="191" t="str">
        <f>REPORT!AK4</f>
        <v>OVERALL % ACCESS DEDUCTIONS</v>
      </c>
      <c r="B43" s="192">
        <f t="shared" ref="B43:B52" si="5">IF(C$2=0,"-",AVERAGE(D43:AG43))</f>
        <v>0.23809523809523808</v>
      </c>
      <c r="C43" s="193" t="s">
        <v>116</v>
      </c>
      <c r="D43" s="194">
        <f>IF(D$2=0,"-",AAMI!$B43)</f>
        <v>0.33333333333333331</v>
      </c>
      <c r="E43" s="194">
        <f>IF(E$2=0,"-",ALLIANZ!$B43)</f>
        <v>0.33333333333333331</v>
      </c>
      <c r="F43" s="194">
        <f>IF(F$2=0,"-",'BUDGET DIRECT'!$B43)</f>
        <v>0</v>
      </c>
      <c r="G43" s="194">
        <f>IF(G$2=0,"-",NRMA!$B43)</f>
        <v>0</v>
      </c>
      <c r="H43" s="194">
        <f>IF(H$2=0,"-",$BH43)</f>
        <v>0</v>
      </c>
      <c r="I43" s="194">
        <f>IF(I$2=0,"-",RACV!$B43)</f>
        <v>1</v>
      </c>
      <c r="J43" s="194">
        <f>IF(J$2=0,"-",YOUI!$B43)</f>
        <v>0</v>
      </c>
      <c r="K43" s="195" t="s">
        <v>68</v>
      </c>
      <c r="L43" s="195" t="s">
        <v>68</v>
      </c>
      <c r="M43" s="195" t="s">
        <v>68</v>
      </c>
      <c r="N43" s="195" t="s">
        <v>68</v>
      </c>
      <c r="O43" s="195" t="s">
        <v>68</v>
      </c>
      <c r="P43" s="195" t="s">
        <v>68</v>
      </c>
      <c r="Q43" s="195" t="s">
        <v>68</v>
      </c>
      <c r="R43" s="195" t="s">
        <v>68</v>
      </c>
      <c r="S43" s="195" t="s">
        <v>68</v>
      </c>
      <c r="T43" s="195" t="s">
        <v>68</v>
      </c>
      <c r="U43" s="195" t="s">
        <v>68</v>
      </c>
      <c r="V43" s="195" t="s">
        <v>68</v>
      </c>
      <c r="W43" s="195" t="s">
        <v>68</v>
      </c>
      <c r="X43" s="195" t="s">
        <v>68</v>
      </c>
      <c r="Y43" s="195" t="s">
        <v>68</v>
      </c>
      <c r="Z43" s="195" t="s">
        <v>68</v>
      </c>
      <c r="AA43" s="195" t="s">
        <v>68</v>
      </c>
      <c r="AB43" s="195" t="s">
        <v>68</v>
      </c>
      <c r="AC43" s="195" t="s">
        <v>68</v>
      </c>
      <c r="AD43" s="195" t="s">
        <v>68</v>
      </c>
      <c r="AE43" s="195" t="s">
        <v>68</v>
      </c>
      <c r="AF43" s="195" t="s">
        <v>68</v>
      </c>
      <c r="AG43" s="196" t="s">
        <v>68</v>
      </c>
    </row>
    <row r="44" spans="1:35" ht="19" x14ac:dyDescent="0.2">
      <c r="A44" s="179" t="str">
        <f>REPORT!AL4</f>
        <v>NO ACCOUNT ID REQUEST OPTION</v>
      </c>
      <c r="B44" s="156">
        <f t="shared" si="5"/>
        <v>0</v>
      </c>
      <c r="C44" s="197">
        <v>-0.1</v>
      </c>
      <c r="D44" s="198">
        <f>IF(D$2=0,"-",AAMI!$B44)</f>
        <v>0</v>
      </c>
      <c r="E44" s="198">
        <f>IF(E$2=0,"-",ALLIANZ!$B44)</f>
        <v>0</v>
      </c>
      <c r="F44" s="198">
        <f>IF(F$2=0,"-",'BUDGET DIRECT'!$B44)</f>
        <v>0</v>
      </c>
      <c r="G44" s="198">
        <f>IF(G$2=0,"-",NRMA!$B44)</f>
        <v>0</v>
      </c>
      <c r="H44" s="198">
        <f>IF(H$2=0,"-",RAC!$B44)</f>
        <v>0</v>
      </c>
      <c r="I44" s="198">
        <f>IF(I$2=0,"-",RACV!$B44)</f>
        <v>0</v>
      </c>
      <c r="J44" s="198">
        <f>IF(J$2=0,"-",YOUI!$B44)</f>
        <v>0</v>
      </c>
      <c r="K44" s="198" t="s">
        <v>68</v>
      </c>
      <c r="L44" s="198" t="s">
        <v>68</v>
      </c>
      <c r="M44" s="198" t="s">
        <v>68</v>
      </c>
      <c r="N44" s="198" t="s">
        <v>68</v>
      </c>
      <c r="O44" s="198" t="s">
        <v>68</v>
      </c>
      <c r="P44" s="198" t="s">
        <v>68</v>
      </c>
      <c r="Q44" s="198" t="s">
        <v>68</v>
      </c>
      <c r="R44" s="198" t="s">
        <v>68</v>
      </c>
      <c r="S44" s="198" t="s">
        <v>68</v>
      </c>
      <c r="T44" s="198" t="s">
        <v>68</v>
      </c>
      <c r="U44" s="198" t="s">
        <v>68</v>
      </c>
      <c r="V44" s="198" t="s">
        <v>68</v>
      </c>
      <c r="W44" s="198" t="s">
        <v>68</v>
      </c>
      <c r="X44" s="198" t="s">
        <v>68</v>
      </c>
      <c r="Y44" s="198" t="s">
        <v>68</v>
      </c>
      <c r="Z44" s="198" t="s">
        <v>68</v>
      </c>
      <c r="AA44" s="198" t="s">
        <v>68</v>
      </c>
      <c r="AB44" s="198" t="s">
        <v>68</v>
      </c>
      <c r="AC44" s="198" t="s">
        <v>68</v>
      </c>
      <c r="AD44" s="198" t="s">
        <v>68</v>
      </c>
      <c r="AE44" s="198" t="s">
        <v>68</v>
      </c>
      <c r="AF44" s="198" t="s">
        <v>68</v>
      </c>
      <c r="AG44" s="199" t="s">
        <v>68</v>
      </c>
    </row>
    <row r="45" spans="1:35" ht="19" x14ac:dyDescent="0.2">
      <c r="A45" s="181" t="str">
        <f>REPORT!AM4</f>
        <v>MAJOR RECORDING GLITCHES</v>
      </c>
      <c r="B45" s="158">
        <f t="shared" si="5"/>
        <v>0</v>
      </c>
      <c r="C45" s="200">
        <v>-0.3</v>
      </c>
      <c r="D45" s="138">
        <f>IF(D$2=0,"-",AAMI!$B45)</f>
        <v>0</v>
      </c>
      <c r="E45" s="138">
        <f>IF(E$2=0,"-",ALLIANZ!$B45)</f>
        <v>0</v>
      </c>
      <c r="F45" s="138">
        <f>IF(F$2=0,"-",'BUDGET DIRECT'!$B45)</f>
        <v>0</v>
      </c>
      <c r="G45" s="138">
        <f>IF(G$2=0,"-",NRMA!$B45)</f>
        <v>0</v>
      </c>
      <c r="H45" s="138">
        <f>IF(H$2=0,"-",RAC!$B45)</f>
        <v>0</v>
      </c>
      <c r="I45" s="138">
        <f>IF(I$2=0,"-",RACV!$B45)</f>
        <v>0</v>
      </c>
      <c r="J45" s="138">
        <f>IF(J$2=0,"-",YOUI!$B45)</f>
        <v>0</v>
      </c>
      <c r="K45" s="138" t="s">
        <v>68</v>
      </c>
      <c r="L45" s="138" t="s">
        <v>68</v>
      </c>
      <c r="M45" s="138" t="s">
        <v>68</v>
      </c>
      <c r="N45" s="138" t="s">
        <v>68</v>
      </c>
      <c r="O45" s="138" t="s">
        <v>68</v>
      </c>
      <c r="P45" s="138" t="s">
        <v>68</v>
      </c>
      <c r="Q45" s="138" t="s">
        <v>68</v>
      </c>
      <c r="R45" s="138" t="s">
        <v>68</v>
      </c>
      <c r="S45" s="138" t="s">
        <v>68</v>
      </c>
      <c r="T45" s="138" t="s">
        <v>68</v>
      </c>
      <c r="U45" s="138" t="s">
        <v>68</v>
      </c>
      <c r="V45" s="138" t="s">
        <v>68</v>
      </c>
      <c r="W45" s="138" t="s">
        <v>68</v>
      </c>
      <c r="X45" s="138" t="s">
        <v>68</v>
      </c>
      <c r="Y45" s="138" t="s">
        <v>68</v>
      </c>
      <c r="Z45" s="138" t="s">
        <v>68</v>
      </c>
      <c r="AA45" s="138" t="s">
        <v>68</v>
      </c>
      <c r="AB45" s="138" t="s">
        <v>68</v>
      </c>
      <c r="AC45" s="138" t="s">
        <v>68</v>
      </c>
      <c r="AD45" s="138" t="s">
        <v>68</v>
      </c>
      <c r="AE45" s="138" t="s">
        <v>68</v>
      </c>
      <c r="AF45" s="138" t="s">
        <v>68</v>
      </c>
      <c r="AG45" s="139" t="s">
        <v>68</v>
      </c>
      <c r="AI45" s="94" t="s">
        <v>70</v>
      </c>
    </row>
    <row r="46" spans="1:35" ht="19" x14ac:dyDescent="0.2">
      <c r="A46" s="179" t="str">
        <f>REPORT!AN4</f>
        <v>VOICE OR SELECTION REJECTIONS</v>
      </c>
      <c r="B46" s="156">
        <f t="shared" si="5"/>
        <v>0</v>
      </c>
      <c r="C46" s="201">
        <v>-0.2</v>
      </c>
      <c r="D46" s="132">
        <f>IF(D$2=0,"-",AAMI!$B46)</f>
        <v>0</v>
      </c>
      <c r="E46" s="132">
        <f>IF(E$2=0,"-",ALLIANZ!$B46)</f>
        <v>0</v>
      </c>
      <c r="F46" s="132">
        <f>IF(F$2=0,"-",'BUDGET DIRECT'!$B46)</f>
        <v>0</v>
      </c>
      <c r="G46" s="132">
        <f>IF(G$2=0,"-",NRMA!$B46)</f>
        <v>0</v>
      </c>
      <c r="H46" s="132">
        <f>IF(H$2=0,"-",RAC!$B46)</f>
        <v>0</v>
      </c>
      <c r="I46" s="132">
        <f>IF(I$2=0,"-",RACV!$B46)</f>
        <v>0</v>
      </c>
      <c r="J46" s="132">
        <f>IF(J$2=0,"-",YOUI!$B46)</f>
        <v>0</v>
      </c>
      <c r="K46" s="132" t="s">
        <v>68</v>
      </c>
      <c r="L46" s="132" t="s">
        <v>68</v>
      </c>
      <c r="M46" s="132" t="s">
        <v>68</v>
      </c>
      <c r="N46" s="132" t="s">
        <v>68</v>
      </c>
      <c r="O46" s="132" t="s">
        <v>68</v>
      </c>
      <c r="P46" s="132" t="s">
        <v>68</v>
      </c>
      <c r="Q46" s="132" t="s">
        <v>68</v>
      </c>
      <c r="R46" s="132" t="s">
        <v>68</v>
      </c>
      <c r="S46" s="132" t="s">
        <v>68</v>
      </c>
      <c r="T46" s="132" t="s">
        <v>68</v>
      </c>
      <c r="U46" s="132" t="s">
        <v>68</v>
      </c>
      <c r="V46" s="132" t="s">
        <v>68</v>
      </c>
      <c r="W46" s="132" t="s">
        <v>68</v>
      </c>
      <c r="X46" s="132" t="s">
        <v>68</v>
      </c>
      <c r="Y46" s="132" t="s">
        <v>68</v>
      </c>
      <c r="Z46" s="132" t="s">
        <v>68</v>
      </c>
      <c r="AA46" s="132" t="s">
        <v>68</v>
      </c>
      <c r="AB46" s="132" t="s">
        <v>68</v>
      </c>
      <c r="AC46" s="132" t="s">
        <v>68</v>
      </c>
      <c r="AD46" s="132" t="s">
        <v>68</v>
      </c>
      <c r="AE46" s="132" t="s">
        <v>68</v>
      </c>
      <c r="AF46" s="132" t="s">
        <v>68</v>
      </c>
      <c r="AG46" s="133" t="s">
        <v>68</v>
      </c>
    </row>
    <row r="47" spans="1:35" ht="19" x14ac:dyDescent="0.2">
      <c r="A47" s="181" t="str">
        <f>REPORT!AO4</f>
        <v>REPEATED MENU OPTIONS OR RECORDINGS</v>
      </c>
      <c r="B47" s="158">
        <f t="shared" si="5"/>
        <v>0</v>
      </c>
      <c r="C47" s="200">
        <v>-0.2</v>
      </c>
      <c r="D47" s="138">
        <f>IF(D$2=0,"-",AAMI!$B47)</f>
        <v>0</v>
      </c>
      <c r="E47" s="138">
        <f>IF(E$2=0,"-",ALLIANZ!$B47)</f>
        <v>0</v>
      </c>
      <c r="F47" s="138">
        <f>IF(F$2=0,"-",'BUDGET DIRECT'!$B47)</f>
        <v>0</v>
      </c>
      <c r="G47" s="138">
        <f>IF(G$2=0,"-",NRMA!$B47)</f>
        <v>0</v>
      </c>
      <c r="H47" s="138">
        <f>IF(H$2=0,"-",RAC!$B47)</f>
        <v>0</v>
      </c>
      <c r="I47" s="138">
        <f>IF(I$2=0,"-",RACV!$B47)</f>
        <v>0</v>
      </c>
      <c r="J47" s="138">
        <f>IF(J$2=0,"-",YOUI!$B47)</f>
        <v>0</v>
      </c>
      <c r="K47" s="138" t="s">
        <v>68</v>
      </c>
      <c r="L47" s="138" t="s">
        <v>68</v>
      </c>
      <c r="M47" s="138" t="s">
        <v>68</v>
      </c>
      <c r="N47" s="138" t="s">
        <v>68</v>
      </c>
      <c r="O47" s="138" t="s">
        <v>68</v>
      </c>
      <c r="P47" s="138" t="s">
        <v>68</v>
      </c>
      <c r="Q47" s="138" t="s">
        <v>68</v>
      </c>
      <c r="R47" s="138" t="s">
        <v>68</v>
      </c>
      <c r="S47" s="138" t="s">
        <v>68</v>
      </c>
      <c r="T47" s="138" t="s">
        <v>68</v>
      </c>
      <c r="U47" s="138" t="s">
        <v>68</v>
      </c>
      <c r="V47" s="138" t="s">
        <v>68</v>
      </c>
      <c r="W47" s="138" t="s">
        <v>68</v>
      </c>
      <c r="X47" s="138" t="s">
        <v>68</v>
      </c>
      <c r="Y47" s="138" t="s">
        <v>68</v>
      </c>
      <c r="Z47" s="138" t="s">
        <v>68</v>
      </c>
      <c r="AA47" s="138" t="s">
        <v>68</v>
      </c>
      <c r="AB47" s="138" t="s">
        <v>68</v>
      </c>
      <c r="AC47" s="138" t="s">
        <v>68</v>
      </c>
      <c r="AD47" s="138" t="s">
        <v>68</v>
      </c>
      <c r="AE47" s="138" t="s">
        <v>68</v>
      </c>
      <c r="AF47" s="138" t="s">
        <v>68</v>
      </c>
      <c r="AG47" s="139" t="s">
        <v>68</v>
      </c>
    </row>
    <row r="48" spans="1:35" ht="19" x14ac:dyDescent="0.2">
      <c r="A48" s="179" t="str">
        <f>REPORT!AP4</f>
        <v>PERSISTENT PUSH TO ONLINE CHANNELS</v>
      </c>
      <c r="B48" s="156">
        <f t="shared" si="5"/>
        <v>0</v>
      </c>
      <c r="C48" s="201">
        <v>-0.2</v>
      </c>
      <c r="D48" s="132">
        <f>IF(D$2=0,"-",AAMI!$B48)</f>
        <v>0</v>
      </c>
      <c r="E48" s="132">
        <f>IF(E$2=0,"-",ALLIANZ!$B48)</f>
        <v>0</v>
      </c>
      <c r="F48" s="132">
        <f>IF(F$2=0,"-",'BUDGET DIRECT'!$B48)</f>
        <v>0</v>
      </c>
      <c r="G48" s="132">
        <f>IF(G$2=0,"-",NRMA!$B48)</f>
        <v>0</v>
      </c>
      <c r="H48" s="132">
        <f>IF(H$2=0,"-",RAC!$B48)</f>
        <v>0</v>
      </c>
      <c r="I48" s="132">
        <f>IF(I$2=0,"-",RACV!$B48)</f>
        <v>0</v>
      </c>
      <c r="J48" s="132">
        <f>IF(J$2=0,"-",YOUI!$B48)</f>
        <v>0</v>
      </c>
      <c r="K48" s="132" t="s">
        <v>68</v>
      </c>
      <c r="L48" s="132" t="s">
        <v>68</v>
      </c>
      <c r="M48" s="132" t="s">
        <v>68</v>
      </c>
      <c r="N48" s="132" t="s">
        <v>68</v>
      </c>
      <c r="O48" s="132" t="s">
        <v>68</v>
      </c>
      <c r="P48" s="132" t="s">
        <v>68</v>
      </c>
      <c r="Q48" s="132" t="s">
        <v>68</v>
      </c>
      <c r="R48" s="132" t="s">
        <v>68</v>
      </c>
      <c r="S48" s="132" t="s">
        <v>68</v>
      </c>
      <c r="T48" s="132" t="s">
        <v>68</v>
      </c>
      <c r="U48" s="132" t="s">
        <v>68</v>
      </c>
      <c r="V48" s="132" t="s">
        <v>68</v>
      </c>
      <c r="W48" s="132" t="s">
        <v>68</v>
      </c>
      <c r="X48" s="132" t="s">
        <v>68</v>
      </c>
      <c r="Y48" s="132" t="s">
        <v>68</v>
      </c>
      <c r="Z48" s="132" t="s">
        <v>68</v>
      </c>
      <c r="AA48" s="132" t="s">
        <v>68</v>
      </c>
      <c r="AB48" s="132" t="s">
        <v>68</v>
      </c>
      <c r="AC48" s="132" t="s">
        <v>68</v>
      </c>
      <c r="AD48" s="132" t="s">
        <v>68</v>
      </c>
      <c r="AE48" s="132" t="s">
        <v>68</v>
      </c>
      <c r="AF48" s="132" t="s">
        <v>68</v>
      </c>
      <c r="AG48" s="133" t="s">
        <v>68</v>
      </c>
    </row>
    <row r="49" spans="1:35" ht="19" x14ac:dyDescent="0.2">
      <c r="A49" s="181" t="str">
        <f>REPORT!AQ4</f>
        <v>EXCESSIVE QUEUE MESSAGING (repeats 0-30 secs)</v>
      </c>
      <c r="B49" s="158">
        <f t="shared" si="5"/>
        <v>0.14285714285714285</v>
      </c>
      <c r="C49" s="200">
        <v>-0.2</v>
      </c>
      <c r="D49" s="138">
        <f>IF(D$2=0,"-",AAMI!$B49)</f>
        <v>0</v>
      </c>
      <c r="E49" s="138">
        <f>IF(E$2=0,"-",ALLIANZ!$B49)</f>
        <v>0</v>
      </c>
      <c r="F49" s="138">
        <f>IF(F$2=0,"-",'BUDGET DIRECT'!$B49)</f>
        <v>0</v>
      </c>
      <c r="G49" s="138">
        <f>IF(G$2=0,"-",NRMA!$B49)</f>
        <v>0</v>
      </c>
      <c r="H49" s="138">
        <f>IF(H$2=0,"-",RAC!$B49)</f>
        <v>0</v>
      </c>
      <c r="I49" s="138">
        <f>IF(I$2=0,"-",RACV!$B49)</f>
        <v>1</v>
      </c>
      <c r="J49" s="138">
        <f>IF(J$2=0,"-",YOUI!$B49)</f>
        <v>0</v>
      </c>
      <c r="K49" s="138" t="s">
        <v>68</v>
      </c>
      <c r="L49" s="138" t="s">
        <v>68</v>
      </c>
      <c r="M49" s="138" t="s">
        <v>68</v>
      </c>
      <c r="N49" s="138" t="s">
        <v>68</v>
      </c>
      <c r="O49" s="138" t="s">
        <v>68</v>
      </c>
      <c r="P49" s="138" t="s">
        <v>68</v>
      </c>
      <c r="Q49" s="138" t="s">
        <v>68</v>
      </c>
      <c r="R49" s="138" t="s">
        <v>68</v>
      </c>
      <c r="S49" s="138" t="s">
        <v>68</v>
      </c>
      <c r="T49" s="138" t="s">
        <v>68</v>
      </c>
      <c r="U49" s="138" t="s">
        <v>68</v>
      </c>
      <c r="V49" s="138" t="s">
        <v>68</v>
      </c>
      <c r="W49" s="138" t="s">
        <v>68</v>
      </c>
      <c r="X49" s="138" t="s">
        <v>68</v>
      </c>
      <c r="Y49" s="138" t="s">
        <v>68</v>
      </c>
      <c r="Z49" s="138" t="s">
        <v>68</v>
      </c>
      <c r="AA49" s="138" t="s">
        <v>68</v>
      </c>
      <c r="AB49" s="138" t="s">
        <v>68</v>
      </c>
      <c r="AC49" s="138" t="s">
        <v>68</v>
      </c>
      <c r="AD49" s="138" t="s">
        <v>68</v>
      </c>
      <c r="AE49" s="138" t="s">
        <v>68</v>
      </c>
      <c r="AF49" s="138" t="s">
        <v>68</v>
      </c>
      <c r="AG49" s="139" t="s">
        <v>68</v>
      </c>
    </row>
    <row r="50" spans="1:35" ht="19" x14ac:dyDescent="0.2">
      <c r="A50" s="179" t="str">
        <f>REPORT!AR4</f>
        <v>EXCESSIVE QUEUE MESSAGING (repeats 30-60 secs)</v>
      </c>
      <c r="B50" s="156">
        <f t="shared" si="5"/>
        <v>4.7619047619047616E-2</v>
      </c>
      <c r="C50" s="201">
        <v>-0.1</v>
      </c>
      <c r="D50" s="132">
        <f>IF(D$2=0,"-",AAMI!$B50)</f>
        <v>0</v>
      </c>
      <c r="E50" s="132">
        <f>IF(E$2=0,"-",ALLIANZ!$B50)</f>
        <v>0</v>
      </c>
      <c r="F50" s="132">
        <f>IF(F$2=0,"-",'BUDGET DIRECT'!$B50)</f>
        <v>0</v>
      </c>
      <c r="G50" s="132">
        <f>IF(G$2=0,"-",NRMA!$B50)</f>
        <v>0</v>
      </c>
      <c r="H50" s="132">
        <f>IF(H$2=0,"-",RAC!$B50)</f>
        <v>0.33333333333333331</v>
      </c>
      <c r="I50" s="132">
        <f>IF(I$2=0,"-",RACV!$B50)</f>
        <v>0</v>
      </c>
      <c r="J50" s="132">
        <f>IF(J$2=0,"-",YOUI!$B50)</f>
        <v>0</v>
      </c>
      <c r="K50" s="132" t="s">
        <v>68</v>
      </c>
      <c r="L50" s="132" t="s">
        <v>68</v>
      </c>
      <c r="M50" s="132" t="s">
        <v>68</v>
      </c>
      <c r="N50" s="132" t="s">
        <v>68</v>
      </c>
      <c r="O50" s="132" t="s">
        <v>68</v>
      </c>
      <c r="P50" s="132" t="s">
        <v>68</v>
      </c>
      <c r="Q50" s="132" t="s">
        <v>68</v>
      </c>
      <c r="R50" s="132" t="s">
        <v>68</v>
      </c>
      <c r="S50" s="132" t="s">
        <v>68</v>
      </c>
      <c r="T50" s="132" t="s">
        <v>68</v>
      </c>
      <c r="U50" s="132" t="s">
        <v>68</v>
      </c>
      <c r="V50" s="132" t="s">
        <v>68</v>
      </c>
      <c r="W50" s="132" t="s">
        <v>68</v>
      </c>
      <c r="X50" s="132" t="s">
        <v>68</v>
      </c>
      <c r="Y50" s="132" t="s">
        <v>68</v>
      </c>
      <c r="Z50" s="132" t="s">
        <v>68</v>
      </c>
      <c r="AA50" s="132" t="s">
        <v>68</v>
      </c>
      <c r="AB50" s="132" t="s">
        <v>68</v>
      </c>
      <c r="AC50" s="132" t="s">
        <v>68</v>
      </c>
      <c r="AD50" s="132" t="s">
        <v>68</v>
      </c>
      <c r="AE50" s="132" t="s">
        <v>68</v>
      </c>
      <c r="AF50" s="132" t="s">
        <v>68</v>
      </c>
      <c r="AG50" s="133" t="s">
        <v>68</v>
      </c>
    </row>
    <row r="51" spans="1:35" ht="19" x14ac:dyDescent="0.2">
      <c r="A51" s="202" t="str">
        <f>REPORT!AS4</f>
        <v>NOT ANSWERED IN TIME</v>
      </c>
      <c r="B51" s="203">
        <f t="shared" si="5"/>
        <v>0.19047619047619047</v>
      </c>
      <c r="C51" s="204">
        <v>-0.5</v>
      </c>
      <c r="D51" s="205">
        <f>IF(D$2=0,"-",AAMI!$B51)</f>
        <v>0.33333333333333331</v>
      </c>
      <c r="E51" s="205">
        <f>IF(E$2=0,"-",ALLIANZ!$B51)</f>
        <v>0.33333333333333331</v>
      </c>
      <c r="F51" s="205">
        <f>IF(F$2=0,"-",'BUDGET DIRECT'!$B51)</f>
        <v>0</v>
      </c>
      <c r="G51" s="205">
        <f>IF(G$2=0,"-",NRMA!$B51)</f>
        <v>0</v>
      </c>
      <c r="H51" s="205">
        <f>IF(H$2=0,"-",RAC!$B51)</f>
        <v>0</v>
      </c>
      <c r="I51" s="205">
        <f>IF(I$2=0,"-",RACV!$B51)</f>
        <v>0.66666666666666663</v>
      </c>
      <c r="J51" s="205">
        <f>IF(J$2=0,"-",YOUI!$B51)</f>
        <v>0</v>
      </c>
      <c r="K51" s="205" t="s">
        <v>68</v>
      </c>
      <c r="L51" s="205" t="s">
        <v>68</v>
      </c>
      <c r="M51" s="205" t="s">
        <v>68</v>
      </c>
      <c r="N51" s="205" t="s">
        <v>68</v>
      </c>
      <c r="O51" s="205" t="s">
        <v>68</v>
      </c>
      <c r="P51" s="205" t="s">
        <v>68</v>
      </c>
      <c r="Q51" s="205" t="s">
        <v>68</v>
      </c>
      <c r="R51" s="205" t="s">
        <v>68</v>
      </c>
      <c r="S51" s="205" t="s">
        <v>68</v>
      </c>
      <c r="T51" s="205" t="s">
        <v>68</v>
      </c>
      <c r="U51" s="205" t="s">
        <v>68</v>
      </c>
      <c r="V51" s="205" t="s">
        <v>68</v>
      </c>
      <c r="W51" s="205" t="s">
        <v>68</v>
      </c>
      <c r="X51" s="205" t="s">
        <v>68</v>
      </c>
      <c r="Y51" s="205" t="s">
        <v>68</v>
      </c>
      <c r="Z51" s="205" t="s">
        <v>68</v>
      </c>
      <c r="AA51" s="205" t="s">
        <v>68</v>
      </c>
      <c r="AB51" s="205" t="s">
        <v>68</v>
      </c>
      <c r="AC51" s="205" t="s">
        <v>68</v>
      </c>
      <c r="AD51" s="205" t="s">
        <v>68</v>
      </c>
      <c r="AE51" s="205" t="s">
        <v>68</v>
      </c>
      <c r="AF51" s="205" t="s">
        <v>68</v>
      </c>
      <c r="AG51" s="206" t="s">
        <v>68</v>
      </c>
    </row>
    <row r="52" spans="1:35" ht="19" x14ac:dyDescent="0.2">
      <c r="A52" s="207" t="str">
        <f>REPORT!AT4</f>
        <v>FORCED ABANDONMENT</v>
      </c>
      <c r="B52" s="208">
        <f t="shared" si="5"/>
        <v>0</v>
      </c>
      <c r="C52" s="209" t="s">
        <v>117</v>
      </c>
      <c r="D52" s="210">
        <f>IF(D$2=0,"-",AAMI!$B52)</f>
        <v>0</v>
      </c>
      <c r="E52" s="210">
        <f>IF(E$2=0,"-",ALLIANZ!$B52)</f>
        <v>0</v>
      </c>
      <c r="F52" s="210">
        <f>IF(F$2=0,"-",'BUDGET DIRECT'!$B52)</f>
        <v>0</v>
      </c>
      <c r="G52" s="210">
        <f>IF(G$2=0,"-",NRMA!$B52)</f>
        <v>0</v>
      </c>
      <c r="H52" s="210">
        <f>IF(H$2=0,"-",RAC!$B52)</f>
        <v>0</v>
      </c>
      <c r="I52" s="210">
        <f>IF(I$2=0,"-",RACV!$B52)</f>
        <v>0</v>
      </c>
      <c r="J52" s="210">
        <f>IF(J$2=0,"-",YOUI!$B52)</f>
        <v>0</v>
      </c>
      <c r="K52" s="210" t="s">
        <v>68</v>
      </c>
      <c r="L52" s="210" t="s">
        <v>68</v>
      </c>
      <c r="M52" s="210" t="s">
        <v>68</v>
      </c>
      <c r="N52" s="210" t="s">
        <v>68</v>
      </c>
      <c r="O52" s="210" t="s">
        <v>68</v>
      </c>
      <c r="P52" s="210" t="s">
        <v>68</v>
      </c>
      <c r="Q52" s="210" t="s">
        <v>68</v>
      </c>
      <c r="R52" s="210" t="s">
        <v>68</v>
      </c>
      <c r="S52" s="210" t="s">
        <v>68</v>
      </c>
      <c r="T52" s="210" t="s">
        <v>68</v>
      </c>
      <c r="U52" s="210" t="s">
        <v>68</v>
      </c>
      <c r="V52" s="210" t="s">
        <v>68</v>
      </c>
      <c r="W52" s="210" t="s">
        <v>68</v>
      </c>
      <c r="X52" s="210" t="s">
        <v>68</v>
      </c>
      <c r="Y52" s="210" t="s">
        <v>68</v>
      </c>
      <c r="Z52" s="210" t="s">
        <v>68</v>
      </c>
      <c r="AA52" s="210" t="s">
        <v>68</v>
      </c>
      <c r="AB52" s="210" t="s">
        <v>68</v>
      </c>
      <c r="AC52" s="210" t="s">
        <v>68</v>
      </c>
      <c r="AD52" s="210" t="s">
        <v>68</v>
      </c>
      <c r="AE52" s="210" t="s">
        <v>68</v>
      </c>
      <c r="AF52" s="210" t="s">
        <v>68</v>
      </c>
      <c r="AG52" s="211" t="s">
        <v>68</v>
      </c>
      <c r="AH52" s="212" t="s">
        <v>70</v>
      </c>
    </row>
    <row r="53" spans="1:35" x14ac:dyDescent="0.2">
      <c r="A53" s="213"/>
      <c r="B53" s="189"/>
      <c r="C53" s="214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215"/>
      <c r="P53" s="215"/>
      <c r="Q53" s="215"/>
      <c r="R53" s="215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6"/>
    </row>
    <row r="54" spans="1:35" ht="24" x14ac:dyDescent="0.2">
      <c r="A54" s="217" t="s">
        <v>118</v>
      </c>
      <c r="B54" s="218"/>
      <c r="C54" s="218" t="s">
        <v>70</v>
      </c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20"/>
    </row>
    <row r="55" spans="1:35" ht="19" x14ac:dyDescent="0.2">
      <c r="A55" s="221" t="str">
        <f>REPORT!AV4</f>
        <v>CALL ANSWERED-ACCESS</v>
      </c>
      <c r="B55" s="222">
        <f t="shared" ref="B55:B59" si="6">IF(C$2=0,"-",AVERAGE(D55:AG55))</f>
        <v>0.80952380952380942</v>
      </c>
      <c r="C55" s="223" t="s">
        <v>70</v>
      </c>
      <c r="D55" s="224">
        <f>IF(D$2=0,"-",AAMI!$B55)</f>
        <v>0.66666666666666663</v>
      </c>
      <c r="E55" s="224">
        <f>IF(E$2=0,"-",ALLIANZ!$B55)</f>
        <v>0.66666666666666663</v>
      </c>
      <c r="F55" s="224">
        <f>IF(F$2=0,"-",'BUDGET DIRECT'!$B55)</f>
        <v>1</v>
      </c>
      <c r="G55" s="224">
        <f>IF(G$2=0,"-",NRMA!$B55)</f>
        <v>1</v>
      </c>
      <c r="H55" s="224">
        <f>IF(H$2=0,"-",RAC!$B55)</f>
        <v>1</v>
      </c>
      <c r="I55" s="224">
        <f>IF(I$2=0,"-",RACV!$B55)</f>
        <v>0.33333333333333331</v>
      </c>
      <c r="J55" s="224">
        <f>IF(J$2=0,"-",YOUI!$B55)</f>
        <v>1</v>
      </c>
      <c r="K55" s="225" t="s">
        <v>68</v>
      </c>
      <c r="L55" s="225" t="s">
        <v>68</v>
      </c>
      <c r="M55" s="225" t="s">
        <v>68</v>
      </c>
      <c r="N55" s="225" t="s">
        <v>68</v>
      </c>
      <c r="O55" s="225" t="s">
        <v>68</v>
      </c>
      <c r="P55" s="225" t="s">
        <v>68</v>
      </c>
      <c r="Q55" s="225" t="s">
        <v>68</v>
      </c>
      <c r="R55" s="225" t="s">
        <v>68</v>
      </c>
      <c r="S55" s="225" t="s">
        <v>68</v>
      </c>
      <c r="T55" s="225" t="s">
        <v>68</v>
      </c>
      <c r="U55" s="225" t="s">
        <v>68</v>
      </c>
      <c r="V55" s="225" t="s">
        <v>68</v>
      </c>
      <c r="W55" s="225" t="s">
        <v>68</v>
      </c>
      <c r="X55" s="225" t="s">
        <v>68</v>
      </c>
      <c r="Y55" s="225" t="s">
        <v>68</v>
      </c>
      <c r="Z55" s="225" t="s">
        <v>68</v>
      </c>
      <c r="AA55" s="225" t="s">
        <v>68</v>
      </c>
      <c r="AB55" s="225" t="s">
        <v>68</v>
      </c>
      <c r="AC55" s="225" t="s">
        <v>68</v>
      </c>
      <c r="AD55" s="225" t="s">
        <v>68</v>
      </c>
      <c r="AE55" s="225" t="s">
        <v>68</v>
      </c>
      <c r="AF55" s="225" t="s">
        <v>68</v>
      </c>
      <c r="AG55" s="226" t="s">
        <v>68</v>
      </c>
    </row>
    <row r="56" spans="1:35" ht="19" x14ac:dyDescent="0.2">
      <c r="A56" s="179" t="str">
        <f>REPORT!AW4</f>
        <v>MENU IVR</v>
      </c>
      <c r="B56" s="227">
        <f t="shared" si="6"/>
        <v>0.7142857142857143</v>
      </c>
      <c r="C56" s="228" t="s">
        <v>70</v>
      </c>
      <c r="D56" s="198">
        <f>IF(D$2=0,"-",AAMI!$B56)</f>
        <v>0</v>
      </c>
      <c r="E56" s="198">
        <f>IF(E$2=0,"-",ALLIANZ!$B56)</f>
        <v>1</v>
      </c>
      <c r="F56" s="198">
        <f>IF(F$2=0,"-",'BUDGET DIRECT'!$B56)</f>
        <v>0</v>
      </c>
      <c r="G56" s="198">
        <f>IF(G$2=0,"-",NRMA!$B56)</f>
        <v>1</v>
      </c>
      <c r="H56" s="198">
        <f>IF(H$2=0,"-",RAC!$B56)</f>
        <v>1</v>
      </c>
      <c r="I56" s="198">
        <f>IF(I$2=0,"-",RACV!$B56)</f>
        <v>1</v>
      </c>
      <c r="J56" s="198">
        <f>IF(J$2=0,"-",YOUI!$B56)</f>
        <v>1</v>
      </c>
      <c r="K56" s="198" t="s">
        <v>68</v>
      </c>
      <c r="L56" s="198" t="s">
        <v>68</v>
      </c>
      <c r="M56" s="198" t="s">
        <v>68</v>
      </c>
      <c r="N56" s="198" t="s">
        <v>68</v>
      </c>
      <c r="O56" s="198" t="s">
        <v>68</v>
      </c>
      <c r="P56" s="198" t="s">
        <v>68</v>
      </c>
      <c r="Q56" s="198" t="s">
        <v>68</v>
      </c>
      <c r="R56" s="198" t="s">
        <v>68</v>
      </c>
      <c r="S56" s="198" t="s">
        <v>68</v>
      </c>
      <c r="T56" s="198" t="s">
        <v>68</v>
      </c>
      <c r="U56" s="198" t="s">
        <v>68</v>
      </c>
      <c r="V56" s="198" t="s">
        <v>68</v>
      </c>
      <c r="W56" s="198" t="s">
        <v>68</v>
      </c>
      <c r="X56" s="198" t="s">
        <v>68</v>
      </c>
      <c r="Y56" s="198" t="s">
        <v>68</v>
      </c>
      <c r="Z56" s="198" t="s">
        <v>68</v>
      </c>
      <c r="AA56" s="198" t="s">
        <v>68</v>
      </c>
      <c r="AB56" s="198" t="s">
        <v>68</v>
      </c>
      <c r="AC56" s="198" t="s">
        <v>68</v>
      </c>
      <c r="AD56" s="198" t="s">
        <v>68</v>
      </c>
      <c r="AE56" s="198" t="s">
        <v>68</v>
      </c>
      <c r="AF56" s="198" t="s">
        <v>68</v>
      </c>
      <c r="AG56" s="199" t="s">
        <v>68</v>
      </c>
    </row>
    <row r="57" spans="1:35" ht="19" x14ac:dyDescent="0.2">
      <c r="A57" s="181" t="str">
        <f>REPORT!AX4</f>
        <v>SPEECH IVR</v>
      </c>
      <c r="B57" s="229">
        <f t="shared" si="6"/>
        <v>0</v>
      </c>
      <c r="C57" s="230" t="s">
        <v>70</v>
      </c>
      <c r="D57" s="138">
        <f>IF(D$2=0,"-",AAMI!$B57)</f>
        <v>0</v>
      </c>
      <c r="E57" s="138">
        <f>IF(E$2=0,"-",ALLIANZ!$B57)</f>
        <v>0</v>
      </c>
      <c r="F57" s="138">
        <f>IF(F$2=0,"-",'BUDGET DIRECT'!$B57)</f>
        <v>0</v>
      </c>
      <c r="G57" s="138">
        <f>IF(G$2=0,"-",NRMA!$B57)</f>
        <v>0</v>
      </c>
      <c r="H57" s="138">
        <f>IF(H$2=0,"-",RAC!$B57)</f>
        <v>0</v>
      </c>
      <c r="I57" s="138">
        <f>IF(I$2=0,"-",RACV!$B57)</f>
        <v>0</v>
      </c>
      <c r="J57" s="138">
        <f>IF(J$2=0,"-",YOUI!$B57)</f>
        <v>0</v>
      </c>
      <c r="K57" s="138" t="s">
        <v>68</v>
      </c>
      <c r="L57" s="138" t="s">
        <v>68</v>
      </c>
      <c r="M57" s="138" t="s">
        <v>68</v>
      </c>
      <c r="N57" s="138" t="s">
        <v>68</v>
      </c>
      <c r="O57" s="138" t="s">
        <v>68</v>
      </c>
      <c r="P57" s="138" t="s">
        <v>68</v>
      </c>
      <c r="Q57" s="138" t="s">
        <v>68</v>
      </c>
      <c r="R57" s="138" t="s">
        <v>68</v>
      </c>
      <c r="S57" s="138" t="s">
        <v>68</v>
      </c>
      <c r="T57" s="138" t="s">
        <v>68</v>
      </c>
      <c r="U57" s="138" t="s">
        <v>68</v>
      </c>
      <c r="V57" s="138" t="s">
        <v>68</v>
      </c>
      <c r="W57" s="138" t="s">
        <v>68</v>
      </c>
      <c r="X57" s="138" t="s">
        <v>68</v>
      </c>
      <c r="Y57" s="138" t="s">
        <v>68</v>
      </c>
      <c r="Z57" s="138" t="s">
        <v>68</v>
      </c>
      <c r="AA57" s="138" t="s">
        <v>68</v>
      </c>
      <c r="AB57" s="138" t="s">
        <v>68</v>
      </c>
      <c r="AC57" s="138" t="s">
        <v>68</v>
      </c>
      <c r="AD57" s="138" t="s">
        <v>68</v>
      </c>
      <c r="AE57" s="138" t="s">
        <v>68</v>
      </c>
      <c r="AF57" s="138" t="s">
        <v>68</v>
      </c>
      <c r="AG57" s="139" t="s">
        <v>68</v>
      </c>
    </row>
    <row r="58" spans="1:35" ht="19" x14ac:dyDescent="0.2">
      <c r="A58" s="179" t="str">
        <f>REPORT!AY4</f>
        <v>HYBRID IVR</v>
      </c>
      <c r="B58" s="231">
        <f t="shared" si="6"/>
        <v>0.2857142857142857</v>
      </c>
      <c r="C58" s="230" t="s">
        <v>70</v>
      </c>
      <c r="D58" s="132">
        <f>IF(D$2=0,"-",AAMI!$B58)</f>
        <v>1</v>
      </c>
      <c r="E58" s="132">
        <f>IF(E$2=0,"-",ALLIANZ!$B58)</f>
        <v>0</v>
      </c>
      <c r="F58" s="132">
        <f>IF(F$2=0,"-",'BUDGET DIRECT'!$B58)</f>
        <v>1</v>
      </c>
      <c r="G58" s="132">
        <f>IF(G$2=0,"-",NRMA!$B58)</f>
        <v>0</v>
      </c>
      <c r="H58" s="132">
        <f>IF(H$2=0,"-",RAC!$B58)</f>
        <v>0</v>
      </c>
      <c r="I58" s="132">
        <f>IF(I$2=0,"-",RACV!$B58)</f>
        <v>0</v>
      </c>
      <c r="J58" s="132">
        <f>IF(J$2=0,"-",YOUI!$B58)</f>
        <v>0</v>
      </c>
      <c r="K58" s="132" t="s">
        <v>68</v>
      </c>
      <c r="L58" s="132" t="s">
        <v>68</v>
      </c>
      <c r="M58" s="132" t="s">
        <v>68</v>
      </c>
      <c r="N58" s="132" t="s">
        <v>68</v>
      </c>
      <c r="O58" s="132" t="s">
        <v>68</v>
      </c>
      <c r="P58" s="132" t="s">
        <v>68</v>
      </c>
      <c r="Q58" s="132" t="s">
        <v>68</v>
      </c>
      <c r="R58" s="132" t="s">
        <v>68</v>
      </c>
      <c r="S58" s="132" t="s">
        <v>68</v>
      </c>
      <c r="T58" s="132" t="s">
        <v>68</v>
      </c>
      <c r="U58" s="132" t="s">
        <v>68</v>
      </c>
      <c r="V58" s="132" t="s">
        <v>68</v>
      </c>
      <c r="W58" s="132" t="s">
        <v>68</v>
      </c>
      <c r="X58" s="132" t="s">
        <v>68</v>
      </c>
      <c r="Y58" s="132" t="s">
        <v>68</v>
      </c>
      <c r="Z58" s="132" t="s">
        <v>68</v>
      </c>
      <c r="AA58" s="132" t="s">
        <v>68</v>
      </c>
      <c r="AB58" s="132" t="s">
        <v>68</v>
      </c>
      <c r="AC58" s="132" t="s">
        <v>68</v>
      </c>
      <c r="AD58" s="132" t="s">
        <v>68</v>
      </c>
      <c r="AE58" s="132" t="s">
        <v>68</v>
      </c>
      <c r="AF58" s="132" t="s">
        <v>68</v>
      </c>
      <c r="AG58" s="133" t="s">
        <v>68</v>
      </c>
    </row>
    <row r="59" spans="1:35" ht="19" x14ac:dyDescent="0.2">
      <c r="A59" s="181" t="str">
        <f>REPORT!AZ4</f>
        <v>NUMBER OF MENU LAYERS</v>
      </c>
      <c r="B59" s="232">
        <f t="shared" si="6"/>
        <v>3.5238095238095242</v>
      </c>
      <c r="C59" s="230" t="s">
        <v>70</v>
      </c>
      <c r="D59" s="233">
        <f>IF(D$2=0,"-",AAMI!$B59)</f>
        <v>3</v>
      </c>
      <c r="E59" s="233">
        <f>IF(E$2=0,"-",ALLIANZ!$B59)</f>
        <v>4</v>
      </c>
      <c r="F59" s="233">
        <f>IF(F$2=0,"-",'BUDGET DIRECT'!$B59)</f>
        <v>4.666666666666667</v>
      </c>
      <c r="G59" s="233">
        <f>IF(G$2=0,"-",NRMA!$B59)</f>
        <v>4</v>
      </c>
      <c r="H59" s="233">
        <f>IF(H$2=0,"-",RAC!$B59)</f>
        <v>3</v>
      </c>
      <c r="I59" s="233">
        <f>IF(I$2=0,"-",RACV!$B59)</f>
        <v>4</v>
      </c>
      <c r="J59" s="233">
        <f>IF(J$2=0,"-",YOUI!$B59)</f>
        <v>2</v>
      </c>
      <c r="K59" s="138" t="s">
        <v>68</v>
      </c>
      <c r="L59" s="138" t="s">
        <v>68</v>
      </c>
      <c r="M59" s="138" t="s">
        <v>68</v>
      </c>
      <c r="N59" s="138" t="s">
        <v>68</v>
      </c>
      <c r="O59" s="138" t="s">
        <v>68</v>
      </c>
      <c r="P59" s="138" t="s">
        <v>68</v>
      </c>
      <c r="Q59" s="138" t="s">
        <v>68</v>
      </c>
      <c r="R59" s="138" t="s">
        <v>68</v>
      </c>
      <c r="S59" s="138" t="s">
        <v>68</v>
      </c>
      <c r="T59" s="138" t="s">
        <v>68</v>
      </c>
      <c r="U59" s="138" t="s">
        <v>68</v>
      </c>
      <c r="V59" s="138" t="s">
        <v>68</v>
      </c>
      <c r="W59" s="138" t="s">
        <v>68</v>
      </c>
      <c r="X59" s="138" t="s">
        <v>68</v>
      </c>
      <c r="Y59" s="138" t="s">
        <v>68</v>
      </c>
      <c r="Z59" s="138" t="s">
        <v>68</v>
      </c>
      <c r="AA59" s="138" t="s">
        <v>68</v>
      </c>
      <c r="AB59" s="138" t="s">
        <v>68</v>
      </c>
      <c r="AC59" s="138" t="s">
        <v>68</v>
      </c>
      <c r="AD59" s="138" t="s">
        <v>68</v>
      </c>
      <c r="AE59" s="138" t="s">
        <v>68</v>
      </c>
      <c r="AF59" s="138" t="s">
        <v>68</v>
      </c>
      <c r="AG59" s="139" t="s">
        <v>68</v>
      </c>
    </row>
    <row r="60" spans="1:35" ht="19" x14ac:dyDescent="0.2">
      <c r="A60" s="179" t="str">
        <f>REPORT!BA4</f>
        <v>ACCOUNT ID REQUEST</v>
      </c>
      <c r="B60" s="231">
        <f t="shared" ref="B60:B62" si="7">IF(C$2=0,"-",IFERROR(AVERAGE(D60:AG60), "-"))</f>
        <v>0.14285714285714285</v>
      </c>
      <c r="C60" s="230"/>
      <c r="D60" s="132">
        <f>IF(D$2=0,"-",AAMI!$B60)</f>
        <v>0</v>
      </c>
      <c r="E60" s="132">
        <f>IF(E$2=0,"-",ALLIANZ!$B60)</f>
        <v>0</v>
      </c>
      <c r="F60" s="132">
        <f>IF(F$2=0,"-",'BUDGET DIRECT'!$B60)</f>
        <v>0</v>
      </c>
      <c r="G60" s="132">
        <f>IF(G$2=0,"-",NRMA!$B60)</f>
        <v>0</v>
      </c>
      <c r="H60" s="132">
        <f>IF(H$2=0,"-",RAC!$B60)</f>
        <v>0</v>
      </c>
      <c r="I60" s="132">
        <f>IF(I$2=0,"-",RACV!$B60)</f>
        <v>1</v>
      </c>
      <c r="J60" s="132">
        <f>IF(J$2=0,"-",YOUI!$B60)</f>
        <v>0</v>
      </c>
      <c r="K60" s="132" t="s">
        <v>68</v>
      </c>
      <c r="L60" s="132" t="s">
        <v>68</v>
      </c>
      <c r="M60" s="132" t="s">
        <v>68</v>
      </c>
      <c r="N60" s="132" t="s">
        <v>68</v>
      </c>
      <c r="O60" s="132" t="s">
        <v>68</v>
      </c>
      <c r="P60" s="132" t="s">
        <v>68</v>
      </c>
      <c r="Q60" s="132" t="s">
        <v>68</v>
      </c>
      <c r="R60" s="132" t="s">
        <v>68</v>
      </c>
      <c r="S60" s="132" t="s">
        <v>68</v>
      </c>
      <c r="T60" s="132" t="s">
        <v>68</v>
      </c>
      <c r="U60" s="132" t="s">
        <v>68</v>
      </c>
      <c r="V60" s="132" t="s">
        <v>68</v>
      </c>
      <c r="W60" s="132" t="s">
        <v>68</v>
      </c>
      <c r="X60" s="132" t="s">
        <v>68</v>
      </c>
      <c r="Y60" s="132" t="s">
        <v>68</v>
      </c>
      <c r="Z60" s="132" t="s">
        <v>68</v>
      </c>
      <c r="AA60" s="132" t="s">
        <v>68</v>
      </c>
      <c r="AB60" s="132" t="s">
        <v>68</v>
      </c>
      <c r="AC60" s="132" t="s">
        <v>68</v>
      </c>
      <c r="AD60" s="132" t="s">
        <v>68</v>
      </c>
      <c r="AE60" s="132" t="s">
        <v>68</v>
      </c>
      <c r="AF60" s="132" t="s">
        <v>68</v>
      </c>
      <c r="AG60" s="133" t="s">
        <v>68</v>
      </c>
    </row>
    <row r="61" spans="1:35" ht="19" x14ac:dyDescent="0.2">
      <c r="A61" s="181" t="str">
        <f>REPORT!BB4</f>
        <v>CALLBACKS OFFERED FOR DELAYS</v>
      </c>
      <c r="B61" s="229">
        <f t="shared" si="7"/>
        <v>0</v>
      </c>
      <c r="C61" s="230"/>
      <c r="D61" s="138">
        <f>IF(D$2=0,"-",AAMI!$B61)</f>
        <v>0</v>
      </c>
      <c r="E61" s="138">
        <f>IF(E$2=0,"-",ALLIANZ!$B61)</f>
        <v>0</v>
      </c>
      <c r="F61" s="138" t="str">
        <f>IF(F$2=0,"-",'BUDGET DIRECT'!$B61)</f>
        <v>-</v>
      </c>
      <c r="G61" s="138">
        <f>IF(G$2=0,"-",NRMA!$B61)</f>
        <v>0</v>
      </c>
      <c r="H61" s="138">
        <f>IF(H$2=0,"-",RAC!$B61)</f>
        <v>0</v>
      </c>
      <c r="I61" s="138">
        <f>IF(I$2=0,"-",RACV!$B61)</f>
        <v>0</v>
      </c>
      <c r="J61" s="138" t="str">
        <f>IF(J$2=0,"-",YOUI!$B61)</f>
        <v>-</v>
      </c>
      <c r="K61" s="138" t="s">
        <v>68</v>
      </c>
      <c r="L61" s="138" t="s">
        <v>68</v>
      </c>
      <c r="M61" s="138" t="s">
        <v>68</v>
      </c>
      <c r="N61" s="138" t="s">
        <v>68</v>
      </c>
      <c r="O61" s="138" t="s">
        <v>68</v>
      </c>
      <c r="P61" s="138" t="s">
        <v>68</v>
      </c>
      <c r="Q61" s="138" t="s">
        <v>68</v>
      </c>
      <c r="R61" s="138" t="s">
        <v>68</v>
      </c>
      <c r="S61" s="138" t="s">
        <v>68</v>
      </c>
      <c r="T61" s="138" t="s">
        <v>68</v>
      </c>
      <c r="U61" s="138" t="s">
        <v>68</v>
      </c>
      <c r="V61" s="138" t="s">
        <v>68</v>
      </c>
      <c r="W61" s="138" t="s">
        <v>68</v>
      </c>
      <c r="X61" s="138" t="s">
        <v>68</v>
      </c>
      <c r="Y61" s="138" t="s">
        <v>68</v>
      </c>
      <c r="Z61" s="138" t="s">
        <v>68</v>
      </c>
      <c r="AA61" s="138" t="s">
        <v>68</v>
      </c>
      <c r="AB61" s="138" t="s">
        <v>68</v>
      </c>
      <c r="AC61" s="138" t="s">
        <v>68</v>
      </c>
      <c r="AD61" s="138" t="s">
        <v>68</v>
      </c>
      <c r="AE61" s="138" t="s">
        <v>68</v>
      </c>
      <c r="AF61" s="138" t="s">
        <v>68</v>
      </c>
      <c r="AG61" s="139" t="s">
        <v>68</v>
      </c>
      <c r="AI61" s="94" t="s">
        <v>70</v>
      </c>
    </row>
    <row r="62" spans="1:35" ht="19" x14ac:dyDescent="0.2">
      <c r="A62" s="179" t="str">
        <f>REPORT!BC4</f>
        <v>CALLBACK OFFERED AT START</v>
      </c>
      <c r="B62" s="231">
        <f t="shared" si="7"/>
        <v>0</v>
      </c>
      <c r="C62" s="230"/>
      <c r="D62" s="132">
        <f>IF(D$2=0,"-",AAMI!$B62)</f>
        <v>0</v>
      </c>
      <c r="E62" s="132">
        <f>IF(E$2=0,"-",ALLIANZ!$B62)</f>
        <v>0</v>
      </c>
      <c r="F62" s="132">
        <f>IF(F$2=0,"-",'BUDGET DIRECT'!$B62)</f>
        <v>0</v>
      </c>
      <c r="G62" s="132">
        <f>IF(G$2=0,"-",NRMA!$B62)</f>
        <v>0</v>
      </c>
      <c r="H62" s="132">
        <f>IF(H$2=0,"-",RAC!$B62)</f>
        <v>0</v>
      </c>
      <c r="I62" s="132">
        <f>IF(I$2=0,"-",RACV!$B62)</f>
        <v>0</v>
      </c>
      <c r="J62" s="132" t="str">
        <f>IF(J$2=0,"-",YOUI!$B62)</f>
        <v>-</v>
      </c>
      <c r="K62" s="132" t="s">
        <v>68</v>
      </c>
      <c r="L62" s="132" t="s">
        <v>68</v>
      </c>
      <c r="M62" s="132" t="s">
        <v>68</v>
      </c>
      <c r="N62" s="132" t="s">
        <v>68</v>
      </c>
      <c r="O62" s="132" t="s">
        <v>68</v>
      </c>
      <c r="P62" s="132" t="s">
        <v>68</v>
      </c>
      <c r="Q62" s="132" t="s">
        <v>68</v>
      </c>
      <c r="R62" s="132" t="s">
        <v>68</v>
      </c>
      <c r="S62" s="132" t="s">
        <v>68</v>
      </c>
      <c r="T62" s="132" t="s">
        <v>68</v>
      </c>
      <c r="U62" s="132" t="s">
        <v>68</v>
      </c>
      <c r="V62" s="132" t="s">
        <v>68</v>
      </c>
      <c r="W62" s="132" t="s">
        <v>68</v>
      </c>
      <c r="X62" s="132" t="s">
        <v>68</v>
      </c>
      <c r="Y62" s="132" t="s">
        <v>68</v>
      </c>
      <c r="Z62" s="132" t="s">
        <v>68</v>
      </c>
      <c r="AA62" s="132" t="s">
        <v>68</v>
      </c>
      <c r="AB62" s="132" t="s">
        <v>68</v>
      </c>
      <c r="AC62" s="132" t="s">
        <v>68</v>
      </c>
      <c r="AD62" s="132" t="s">
        <v>68</v>
      </c>
      <c r="AE62" s="132" t="s">
        <v>68</v>
      </c>
      <c r="AF62" s="132" t="s">
        <v>68</v>
      </c>
      <c r="AG62" s="133" t="s">
        <v>68</v>
      </c>
    </row>
    <row r="63" spans="1:35" ht="19" x14ac:dyDescent="0.2">
      <c r="A63" s="181" t="str">
        <f>REPORT!BD4</f>
        <v>PRE MENU MESSAGE TIME</v>
      </c>
      <c r="B63" s="234">
        <f t="shared" ref="B63:B70" si="8">IF(C$2=0,"-",AVERAGE(D63:AG63))</f>
        <v>8.5978835978835983E-5</v>
      </c>
      <c r="C63" s="230" t="s">
        <v>70</v>
      </c>
      <c r="D63" s="235">
        <f>IF(D$2=0,"-",AAMI!$B76)</f>
        <v>8.1018518518518516E-5</v>
      </c>
      <c r="E63" s="235">
        <f>IF(E$2=0,"-",ALLIANZ!$B76)</f>
        <v>2.3148148148148147E-5</v>
      </c>
      <c r="F63" s="235">
        <f>IF(F$2=0,"-",'BUDGET DIRECT'!$B76)</f>
        <v>5.7870370370370373E-5</v>
      </c>
      <c r="G63" s="235">
        <f>IF(G$2=0,"-",NRMA!$B76)</f>
        <v>6.9444444444444444E-5</v>
      </c>
      <c r="H63" s="235">
        <f>IF(H$2=0,"-",RAC!$B76)</f>
        <v>3.4722222222222222E-5</v>
      </c>
      <c r="I63" s="235">
        <f>IF(I$2=0,"-",RACV!$B76)</f>
        <v>3.4722222222222222E-5</v>
      </c>
      <c r="J63" s="235">
        <f>IF(J$2=0,"-",YOUI!$B76)</f>
        <v>3.0092592592592595E-4</v>
      </c>
      <c r="K63" s="235" t="s">
        <v>68</v>
      </c>
      <c r="L63" s="235" t="s">
        <v>68</v>
      </c>
      <c r="M63" s="235" t="s">
        <v>68</v>
      </c>
      <c r="N63" s="235" t="s">
        <v>68</v>
      </c>
      <c r="O63" s="235" t="s">
        <v>68</v>
      </c>
      <c r="P63" s="235" t="s">
        <v>68</v>
      </c>
      <c r="Q63" s="235" t="s">
        <v>68</v>
      </c>
      <c r="R63" s="235" t="s">
        <v>68</v>
      </c>
      <c r="S63" s="235" t="s">
        <v>68</v>
      </c>
      <c r="T63" s="235" t="s">
        <v>68</v>
      </c>
      <c r="U63" s="235" t="s">
        <v>68</v>
      </c>
      <c r="V63" s="235" t="s">
        <v>68</v>
      </c>
      <c r="W63" s="235" t="s">
        <v>68</v>
      </c>
      <c r="X63" s="235" t="s">
        <v>68</v>
      </c>
      <c r="Y63" s="235" t="s">
        <v>68</v>
      </c>
      <c r="Z63" s="235" t="s">
        <v>68</v>
      </c>
      <c r="AA63" s="235" t="s">
        <v>68</v>
      </c>
      <c r="AB63" s="235" t="s">
        <v>68</v>
      </c>
      <c r="AC63" s="235" t="s">
        <v>68</v>
      </c>
      <c r="AD63" s="235" t="s">
        <v>68</v>
      </c>
      <c r="AE63" s="235" t="s">
        <v>68</v>
      </c>
      <c r="AF63" s="235" t="s">
        <v>68</v>
      </c>
      <c r="AG63" s="236" t="s">
        <v>68</v>
      </c>
    </row>
    <row r="64" spans="1:35" ht="19" x14ac:dyDescent="0.2">
      <c r="A64" s="179" t="str">
        <f>REPORT!BE4</f>
        <v>MID MENU MESSAGE TIME</v>
      </c>
      <c r="B64" s="237">
        <f t="shared" si="8"/>
        <v>1.7416225749559083E-4</v>
      </c>
      <c r="C64" s="230" t="s">
        <v>70</v>
      </c>
      <c r="D64" s="235">
        <f>IF(D$2=0,"-",AAMI!$B77)</f>
        <v>0</v>
      </c>
      <c r="E64" s="235">
        <f>IF(E$2=0,"-",ALLIANZ!$B77)</f>
        <v>8.1790123456790124E-4</v>
      </c>
      <c r="F64" s="235">
        <f>IF(F$2=0,"-",'BUDGET DIRECT'!$B77)</f>
        <v>0</v>
      </c>
      <c r="G64" s="235">
        <f>IF(G$2=0,"-",NRMA!$B77)</f>
        <v>0</v>
      </c>
      <c r="H64" s="235">
        <f>IF(H$2=0,"-",RAC!$B77)</f>
        <v>9.2592592592592574E-5</v>
      </c>
      <c r="I64" s="235">
        <f>IF(I$2=0,"-",RACV!$B77)</f>
        <v>0</v>
      </c>
      <c r="J64" s="235">
        <f>IF(J$2=0,"-",YOUI!$B77)</f>
        <v>3.0864197530864191E-4</v>
      </c>
      <c r="K64" s="238" t="s">
        <v>68</v>
      </c>
      <c r="L64" s="238" t="s">
        <v>68</v>
      </c>
      <c r="M64" s="238" t="s">
        <v>68</v>
      </c>
      <c r="N64" s="238" t="s">
        <v>68</v>
      </c>
      <c r="O64" s="238" t="s">
        <v>68</v>
      </c>
      <c r="P64" s="238" t="s">
        <v>68</v>
      </c>
      <c r="Q64" s="238" t="s">
        <v>68</v>
      </c>
      <c r="R64" s="238" t="s">
        <v>68</v>
      </c>
      <c r="S64" s="238" t="s">
        <v>68</v>
      </c>
      <c r="T64" s="238" t="s">
        <v>68</v>
      </c>
      <c r="U64" s="238" t="s">
        <v>68</v>
      </c>
      <c r="V64" s="238" t="s">
        <v>68</v>
      </c>
      <c r="W64" s="238" t="s">
        <v>68</v>
      </c>
      <c r="X64" s="238" t="s">
        <v>68</v>
      </c>
      <c r="Y64" s="238" t="s">
        <v>68</v>
      </c>
      <c r="Z64" s="238" t="s">
        <v>68</v>
      </c>
      <c r="AA64" s="238" t="s">
        <v>68</v>
      </c>
      <c r="AB64" s="238" t="s">
        <v>68</v>
      </c>
      <c r="AC64" s="238" t="s">
        <v>68</v>
      </c>
      <c r="AD64" s="238" t="s">
        <v>68</v>
      </c>
      <c r="AE64" s="238" t="s">
        <v>68</v>
      </c>
      <c r="AF64" s="238" t="s">
        <v>68</v>
      </c>
      <c r="AG64" s="239" t="s">
        <v>68</v>
      </c>
    </row>
    <row r="65" spans="1:33" ht="19" x14ac:dyDescent="0.2">
      <c r="A65" s="181" t="str">
        <f>REPORT!BF4</f>
        <v>POST MENU MESSAGE TIME</v>
      </c>
      <c r="B65" s="234">
        <f t="shared" si="8"/>
        <v>6.0019841269841269E-4</v>
      </c>
      <c r="C65" s="230"/>
      <c r="D65" s="235">
        <f>IF(D$2=0,"-",AAMI!$B78)</f>
        <v>3.8194444444444446E-4</v>
      </c>
      <c r="E65" s="235">
        <f>IF(E$2=0,"-",ALLIANZ!$B78)</f>
        <v>2.6620370370370367E-4</v>
      </c>
      <c r="F65" s="235">
        <f>IF(F$2=0,"-",'BUDGET DIRECT'!$B78)</f>
        <v>1.1458333333333333E-3</v>
      </c>
      <c r="G65" s="235">
        <f>IF(G$2=0,"-",NRMA!$B78)</f>
        <v>7.407407407407407E-4</v>
      </c>
      <c r="H65" s="235">
        <f>IF(H$2=0,"-",RAC!$B78)</f>
        <v>1.0570987654320988E-3</v>
      </c>
      <c r="I65" s="235">
        <f>IF(I$2=0,"-",RACV!$B78)</f>
        <v>6.0956790123456797E-4</v>
      </c>
      <c r="J65" s="235">
        <f>IF(J$2=0,"-",YOUI!$B78)</f>
        <v>0</v>
      </c>
      <c r="K65" s="235" t="s">
        <v>68</v>
      </c>
      <c r="L65" s="235" t="s">
        <v>68</v>
      </c>
      <c r="M65" s="235" t="s">
        <v>68</v>
      </c>
      <c r="N65" s="235" t="s">
        <v>68</v>
      </c>
      <c r="O65" s="235" t="s">
        <v>68</v>
      </c>
      <c r="P65" s="235" t="s">
        <v>68</v>
      </c>
      <c r="Q65" s="235" t="s">
        <v>68</v>
      </c>
      <c r="R65" s="235" t="s">
        <v>68</v>
      </c>
      <c r="S65" s="235" t="s">
        <v>68</v>
      </c>
      <c r="T65" s="235" t="s">
        <v>68</v>
      </c>
      <c r="U65" s="235" t="s">
        <v>68</v>
      </c>
      <c r="V65" s="235" t="s">
        <v>68</v>
      </c>
      <c r="W65" s="235" t="s">
        <v>68</v>
      </c>
      <c r="X65" s="235" t="s">
        <v>68</v>
      </c>
      <c r="Y65" s="235" t="s">
        <v>68</v>
      </c>
      <c r="Z65" s="235" t="s">
        <v>68</v>
      </c>
      <c r="AA65" s="235" t="s">
        <v>68</v>
      </c>
      <c r="AB65" s="235" t="s">
        <v>68</v>
      </c>
      <c r="AC65" s="235" t="s">
        <v>68</v>
      </c>
      <c r="AD65" s="235" t="s">
        <v>68</v>
      </c>
      <c r="AE65" s="235" t="s">
        <v>68</v>
      </c>
      <c r="AF65" s="235" t="s">
        <v>68</v>
      </c>
      <c r="AG65" s="236" t="s">
        <v>68</v>
      </c>
    </row>
    <row r="66" spans="1:33" ht="19" x14ac:dyDescent="0.2">
      <c r="A66" s="179" t="str">
        <f>REPORT!BG4</f>
        <v>TOTAL MESSAGE TIME</v>
      </c>
      <c r="B66" s="237">
        <f t="shared" si="8"/>
        <v>8.6033950617283954E-4</v>
      </c>
      <c r="C66" s="230" t="s">
        <v>70</v>
      </c>
      <c r="D66" s="235">
        <f>IF(D$2=0,"-",AAMI!$B79)</f>
        <v>4.6296296296296298E-4</v>
      </c>
      <c r="E66" s="235">
        <f>IF(E$2=0,"-",ALLIANZ!$B79)</f>
        <v>1.107253086419753E-3</v>
      </c>
      <c r="F66" s="235">
        <f>IF(F$2=0,"-",'BUDGET DIRECT'!$B79)</f>
        <v>1.2037037037037038E-3</v>
      </c>
      <c r="G66" s="235">
        <f>IF(G$2=0,"-",NRMA!$B79)</f>
        <v>8.1018518518518516E-4</v>
      </c>
      <c r="H66" s="235">
        <f>IF(H$2=0,"-",RAC!$B79)</f>
        <v>1.1844135802469137E-3</v>
      </c>
      <c r="I66" s="235">
        <f>IF(I$2=0,"-",RACV!$B79)</f>
        <v>6.442901234567902E-4</v>
      </c>
      <c r="J66" s="235">
        <f>IF(J$2=0,"-",YOUI!$B79)</f>
        <v>6.0956790123456786E-4</v>
      </c>
      <c r="K66" s="238" t="s">
        <v>68</v>
      </c>
      <c r="L66" s="238" t="s">
        <v>68</v>
      </c>
      <c r="M66" s="238" t="s">
        <v>68</v>
      </c>
      <c r="N66" s="238" t="s">
        <v>68</v>
      </c>
      <c r="O66" s="238" t="s">
        <v>68</v>
      </c>
      <c r="P66" s="238" t="s">
        <v>68</v>
      </c>
      <c r="Q66" s="238" t="s">
        <v>68</v>
      </c>
      <c r="R66" s="238" t="s">
        <v>68</v>
      </c>
      <c r="S66" s="238" t="s">
        <v>68</v>
      </c>
      <c r="T66" s="238" t="s">
        <v>68</v>
      </c>
      <c r="U66" s="238" t="s">
        <v>68</v>
      </c>
      <c r="V66" s="238" t="s">
        <v>68</v>
      </c>
      <c r="W66" s="238" t="s">
        <v>68</v>
      </c>
      <c r="X66" s="238" t="s">
        <v>68</v>
      </c>
      <c r="Y66" s="238" t="s">
        <v>68</v>
      </c>
      <c r="Z66" s="238" t="s">
        <v>68</v>
      </c>
      <c r="AA66" s="238" t="s">
        <v>68</v>
      </c>
      <c r="AB66" s="238" t="s">
        <v>68</v>
      </c>
      <c r="AC66" s="238" t="s">
        <v>68</v>
      </c>
      <c r="AD66" s="238" t="s">
        <v>68</v>
      </c>
      <c r="AE66" s="238" t="s">
        <v>68</v>
      </c>
      <c r="AF66" s="238" t="s">
        <v>68</v>
      </c>
      <c r="AG66" s="239" t="s">
        <v>68</v>
      </c>
    </row>
    <row r="67" spans="1:33" ht="19" x14ac:dyDescent="0.2">
      <c r="A67" s="181" t="str">
        <f>REPORT!BH4</f>
        <v>MENU NAVIGATION TIME</v>
      </c>
      <c r="B67" s="234">
        <f t="shared" si="8"/>
        <v>5.1091269841269853E-4</v>
      </c>
      <c r="C67" s="230" t="s">
        <v>70</v>
      </c>
      <c r="D67" s="235">
        <f>IF(D$2=0,"-",AAMI!$B80)</f>
        <v>8.1018518518518516E-4</v>
      </c>
      <c r="E67" s="235">
        <f>IF(E$2=0,"-",ALLIANZ!$B80)</f>
        <v>3.433641975308642E-4</v>
      </c>
      <c r="F67" s="235">
        <f>IF(F$2=0,"-",'BUDGET DIRECT'!$B80)</f>
        <v>2.6620370370370367E-4</v>
      </c>
      <c r="G67" s="235">
        <f>IF(G$2=0,"-",NRMA!$B80)</f>
        <v>4.5524691358024691E-4</v>
      </c>
      <c r="H67" s="235">
        <f>IF(H$2=0,"-",RAC!$B80)</f>
        <v>3.9351851851851852E-4</v>
      </c>
      <c r="I67" s="235">
        <f>IF(I$2=0,"-",RACV!$B80)</f>
        <v>1.1072530864197532E-3</v>
      </c>
      <c r="J67" s="235">
        <f>IF(J$2=0,"-",YOUI!$B80)</f>
        <v>2.006172839506173E-4</v>
      </c>
      <c r="K67" s="235" t="s">
        <v>68</v>
      </c>
      <c r="L67" s="235" t="s">
        <v>68</v>
      </c>
      <c r="M67" s="235" t="s">
        <v>68</v>
      </c>
      <c r="N67" s="235" t="s">
        <v>68</v>
      </c>
      <c r="O67" s="235" t="s">
        <v>68</v>
      </c>
      <c r="P67" s="235" t="s">
        <v>68</v>
      </c>
      <c r="Q67" s="235" t="s">
        <v>68</v>
      </c>
      <c r="R67" s="235" t="s">
        <v>68</v>
      </c>
      <c r="S67" s="235" t="s">
        <v>68</v>
      </c>
      <c r="T67" s="235" t="s">
        <v>68</v>
      </c>
      <c r="U67" s="235" t="s">
        <v>68</v>
      </c>
      <c r="V67" s="235" t="s">
        <v>68</v>
      </c>
      <c r="W67" s="235" t="s">
        <v>68</v>
      </c>
      <c r="X67" s="235" t="s">
        <v>68</v>
      </c>
      <c r="Y67" s="235" t="s">
        <v>68</v>
      </c>
      <c r="Z67" s="235" t="s">
        <v>68</v>
      </c>
      <c r="AA67" s="235" t="s">
        <v>68</v>
      </c>
      <c r="AB67" s="235" t="s">
        <v>68</v>
      </c>
      <c r="AC67" s="235" t="s">
        <v>68</v>
      </c>
      <c r="AD67" s="235" t="s">
        <v>68</v>
      </c>
      <c r="AE67" s="235" t="s">
        <v>68</v>
      </c>
      <c r="AF67" s="235" t="s">
        <v>68</v>
      </c>
      <c r="AG67" s="236" t="s">
        <v>68</v>
      </c>
    </row>
    <row r="68" spans="1:33" ht="19" x14ac:dyDescent="0.2">
      <c r="A68" s="202" t="str">
        <f>REPORT!BI4</f>
        <v>TOTAL MENU TIME</v>
      </c>
      <c r="B68" s="240">
        <f t="shared" si="8"/>
        <v>1.3712522045855379E-3</v>
      </c>
      <c r="C68" s="241"/>
      <c r="D68" s="242">
        <f>IF(D$2=0,"-",AAMI!$B81)</f>
        <v>1.273148148148148E-3</v>
      </c>
      <c r="E68" s="242">
        <f>IF(E$2=0,"-",ALLIANZ!$B81)</f>
        <v>1.4506172839506171E-3</v>
      </c>
      <c r="F68" s="242">
        <f>IF(F$2=0,"-",'BUDGET DIRECT'!$B81)</f>
        <v>1.4699074074074076E-3</v>
      </c>
      <c r="G68" s="242">
        <f>IF(G$2=0,"-",NRMA!$B81)</f>
        <v>1.2654320987654322E-3</v>
      </c>
      <c r="H68" s="242">
        <f>IF(H$2=0,"-",RAC!$B81)</f>
        <v>1.5779320987654322E-3</v>
      </c>
      <c r="I68" s="242">
        <f>IF(I$2=0,"-",RACV!$B81)</f>
        <v>1.7515432098765434E-3</v>
      </c>
      <c r="J68" s="242">
        <f>IF(J$2=0,"-",YOUI!$B81)</f>
        <v>8.1018518518518516E-4</v>
      </c>
      <c r="K68" s="242" t="s">
        <v>68</v>
      </c>
      <c r="L68" s="242" t="s">
        <v>68</v>
      </c>
      <c r="M68" s="242" t="s">
        <v>68</v>
      </c>
      <c r="N68" s="242" t="s">
        <v>68</v>
      </c>
      <c r="O68" s="242" t="s">
        <v>68</v>
      </c>
      <c r="P68" s="242" t="s">
        <v>68</v>
      </c>
      <c r="Q68" s="242" t="s">
        <v>68</v>
      </c>
      <c r="R68" s="242" t="s">
        <v>68</v>
      </c>
      <c r="S68" s="242" t="s">
        <v>68</v>
      </c>
      <c r="T68" s="242" t="s">
        <v>68</v>
      </c>
      <c r="U68" s="242" t="s">
        <v>68</v>
      </c>
      <c r="V68" s="242" t="s">
        <v>68</v>
      </c>
      <c r="W68" s="242" t="s">
        <v>68</v>
      </c>
      <c r="X68" s="242" t="s">
        <v>68</v>
      </c>
      <c r="Y68" s="242" t="s">
        <v>68</v>
      </c>
      <c r="Z68" s="242" t="s">
        <v>68</v>
      </c>
      <c r="AA68" s="242" t="s">
        <v>68</v>
      </c>
      <c r="AB68" s="242" t="s">
        <v>68</v>
      </c>
      <c r="AC68" s="242" t="s">
        <v>68</v>
      </c>
      <c r="AD68" s="242" t="s">
        <v>68</v>
      </c>
      <c r="AE68" s="242" t="s">
        <v>68</v>
      </c>
      <c r="AF68" s="242" t="s">
        <v>68</v>
      </c>
      <c r="AG68" s="243" t="s">
        <v>68</v>
      </c>
    </row>
    <row r="69" spans="1:33" ht="19" x14ac:dyDescent="0.2">
      <c r="A69" s="244" t="str">
        <f>REPORT!BJ4</f>
        <v>WAIT TIME</v>
      </c>
      <c r="B69" s="245">
        <f t="shared" si="8"/>
        <v>1.744378306878307E-3</v>
      </c>
      <c r="C69" s="246" t="s">
        <v>70</v>
      </c>
      <c r="D69" s="247">
        <f>IF(D$2=0,"-",AAMI!$B82)</f>
        <v>2.4537037037037036E-3</v>
      </c>
      <c r="E69" s="247">
        <f>IF(E$2=0,"-",ALLIANZ!$B82)</f>
        <v>1.8865740740740742E-3</v>
      </c>
      <c r="F69" s="247">
        <f>IF(F$2=0,"-",'BUDGET DIRECT'!$B82)</f>
        <v>6.1728395061728383E-5</v>
      </c>
      <c r="G69" s="247">
        <f>IF(G$2=0,"-",NRMA!$B82)</f>
        <v>1.1188271604938274E-3</v>
      </c>
      <c r="H69" s="247">
        <f>IF(H$2=0,"-",RAC!$B82)</f>
        <v>9.2206790123456814E-4</v>
      </c>
      <c r="I69" s="247">
        <f>IF(I$2=0,"-",RACV!$B82)</f>
        <v>5.5902777777777773E-3</v>
      </c>
      <c r="J69" s="247">
        <f>IF(J$2=0,"-",YOUI!$B82)</f>
        <v>1.7746913580246907E-4</v>
      </c>
      <c r="K69" s="247" t="s">
        <v>68</v>
      </c>
      <c r="L69" s="247" t="s">
        <v>68</v>
      </c>
      <c r="M69" s="247" t="s">
        <v>68</v>
      </c>
      <c r="N69" s="247" t="s">
        <v>68</v>
      </c>
      <c r="O69" s="247" t="s">
        <v>68</v>
      </c>
      <c r="P69" s="247" t="s">
        <v>68</v>
      </c>
      <c r="Q69" s="247" t="s">
        <v>68</v>
      </c>
      <c r="R69" s="247" t="s">
        <v>68</v>
      </c>
      <c r="S69" s="247" t="s">
        <v>68</v>
      </c>
      <c r="T69" s="247" t="s">
        <v>68</v>
      </c>
      <c r="U69" s="247" t="s">
        <v>68</v>
      </c>
      <c r="V69" s="247" t="s">
        <v>68</v>
      </c>
      <c r="W69" s="247" t="s">
        <v>68</v>
      </c>
      <c r="X69" s="247" t="s">
        <v>68</v>
      </c>
      <c r="Y69" s="247" t="s">
        <v>68</v>
      </c>
      <c r="Z69" s="247" t="s">
        <v>68</v>
      </c>
      <c r="AA69" s="247" t="s">
        <v>68</v>
      </c>
      <c r="AB69" s="247" t="s">
        <v>68</v>
      </c>
      <c r="AC69" s="247" t="s">
        <v>68</v>
      </c>
      <c r="AD69" s="247" t="s">
        <v>68</v>
      </c>
      <c r="AE69" s="247" t="s">
        <v>68</v>
      </c>
      <c r="AF69" s="247" t="s">
        <v>68</v>
      </c>
      <c r="AG69" s="248" t="s">
        <v>68</v>
      </c>
    </row>
    <row r="70" spans="1:33" ht="19" x14ac:dyDescent="0.2">
      <c r="A70" s="249" t="str">
        <f>REPORT!BK4</f>
        <v>TOTAL ACCESS TIME</v>
      </c>
      <c r="B70" s="250">
        <f t="shared" si="8"/>
        <v>3.1156305114638447E-3</v>
      </c>
      <c r="C70" s="251" t="s">
        <v>70</v>
      </c>
      <c r="D70" s="252">
        <f>IF(D$2=0,"-",AAMI!$B83)</f>
        <v>3.7268518518518523E-3</v>
      </c>
      <c r="E70" s="252">
        <f>IF(E$2=0,"-",ALLIANZ!$B83)</f>
        <v>3.3371913580246908E-3</v>
      </c>
      <c r="F70" s="252">
        <f>IF(F$2=0,"-",'BUDGET DIRECT'!$B83)</f>
        <v>1.531635802469136E-3</v>
      </c>
      <c r="G70" s="252">
        <f>IF(G$2=0,"-",NRMA!$B83)</f>
        <v>2.3842592592592596E-3</v>
      </c>
      <c r="H70" s="252">
        <f>IF(H$2=0,"-",RAC!$B83)</f>
        <v>2.5000000000000001E-3</v>
      </c>
      <c r="I70" s="252">
        <f>IF(I$2=0,"-",RACV!$B83)</f>
        <v>7.3418209876543209E-3</v>
      </c>
      <c r="J70" s="252">
        <f>IF(J$2=0,"-",YOUI!$B83)</f>
        <v>9.8765432098765434E-4</v>
      </c>
      <c r="K70" s="252" t="s">
        <v>68</v>
      </c>
      <c r="L70" s="252" t="s">
        <v>68</v>
      </c>
      <c r="M70" s="252" t="s">
        <v>68</v>
      </c>
      <c r="N70" s="252" t="s">
        <v>68</v>
      </c>
      <c r="O70" s="252" t="s">
        <v>68</v>
      </c>
      <c r="P70" s="252" t="s">
        <v>68</v>
      </c>
      <c r="Q70" s="252" t="s">
        <v>68</v>
      </c>
      <c r="R70" s="252" t="s">
        <v>68</v>
      </c>
      <c r="S70" s="252" t="s">
        <v>68</v>
      </c>
      <c r="T70" s="252" t="s">
        <v>68</v>
      </c>
      <c r="U70" s="252" t="s">
        <v>68</v>
      </c>
      <c r="V70" s="252" t="s">
        <v>68</v>
      </c>
      <c r="W70" s="252" t="s">
        <v>68</v>
      </c>
      <c r="X70" s="252" t="s">
        <v>68</v>
      </c>
      <c r="Y70" s="252" t="s">
        <v>68</v>
      </c>
      <c r="Z70" s="252" t="s">
        <v>68</v>
      </c>
      <c r="AA70" s="252" t="s">
        <v>68</v>
      </c>
      <c r="AB70" s="252" t="s">
        <v>68</v>
      </c>
      <c r="AC70" s="252" t="s">
        <v>68</v>
      </c>
      <c r="AD70" s="252" t="s">
        <v>68</v>
      </c>
      <c r="AE70" s="252" t="s">
        <v>68</v>
      </c>
      <c r="AF70" s="252" t="s">
        <v>68</v>
      </c>
      <c r="AG70" s="253" t="s">
        <v>68</v>
      </c>
    </row>
  </sheetData>
  <mergeCells count="1">
    <mergeCell ref="AI20:AJ20"/>
  </mergeCells>
  <conditionalFormatting sqref="B4 D4:AG4">
    <cfRule type="containsBlanks" dxfId="89" priority="1">
      <formula>LEN(TRIM(B4))=0</formula>
    </cfRule>
    <cfRule type="cellIs" dxfId="88" priority="2" operator="lessThan">
      <formula>0.45</formula>
    </cfRule>
    <cfRule type="cellIs" dxfId="87" priority="3" operator="greaterThanOrEqual">
      <formula>0.905</formula>
    </cfRule>
    <cfRule type="cellIs" dxfId="86" priority="4" operator="between">
      <formula>0.754999</formula>
      <formula>0.905</formula>
    </cfRule>
    <cfRule type="cellIs" dxfId="85" priority="5" operator="between">
      <formula>0.604999</formula>
      <formula>0.754999</formula>
    </cfRule>
    <cfRule type="cellIs" dxfId="84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pane xSplit="3" ySplit="6" topLeftCell="D63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46082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OVERALL!D1</f>
        <v>AAMI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0.39805555555555561</v>
      </c>
      <c r="C4" s="266" t="s">
        <v>70</v>
      </c>
      <c r="D4" s="265">
        <f t="shared" ref="D4:F4" si="0">IF(D5&lt;0%,0%,D$5)</f>
        <v>0.58250000000000002</v>
      </c>
      <c r="E4" s="265">
        <f t="shared" si="0"/>
        <v>0</v>
      </c>
      <c r="F4" s="265">
        <f t="shared" si="0"/>
        <v>0.61166666666666669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0.58250000000000002</v>
      </c>
      <c r="E5" s="268">
        <f t="shared" si="1"/>
        <v>-3.7142857142857144E-2</v>
      </c>
      <c r="F5" s="268">
        <f t="shared" si="1"/>
        <v>0.61166666666666669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</v>
      </c>
      <c r="C6" s="271">
        <f>B6*OVERALL!C6</f>
        <v>0</v>
      </c>
      <c r="D6" s="272">
        <f>(COUNTIF(D7:D9, "y")/D10)*OVERALL!$C$6</f>
        <v>0</v>
      </c>
      <c r="E6" s="272">
        <f>(COUNTIF(E7:E9, "y")/E10)*OVERALL!$C$6</f>
        <v>0</v>
      </c>
      <c r="F6" s="272">
        <f>(COUNTIF(F7:F9, "y")/F10)*OVERALL!$C$6</f>
        <v>0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0</v>
      </c>
      <c r="C7" s="275">
        <f t="shared" ref="C7:C9" si="3">$C$2-COUNTIF(D7:F7, "-")</f>
        <v>3</v>
      </c>
      <c r="D7" s="276" t="s">
        <v>125</v>
      </c>
      <c r="E7" s="277" t="str">
        <f t="shared" ref="E7:F7" si="4">IF(E$2="","",D7)</f>
        <v>n</v>
      </c>
      <c r="F7" s="277" t="str">
        <f t="shared" si="4"/>
        <v>n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0</v>
      </c>
      <c r="C9" s="275">
        <f t="shared" si="3"/>
        <v>3</v>
      </c>
      <c r="D9" s="276" t="s">
        <v>125</v>
      </c>
      <c r="E9" s="277" t="str">
        <f t="shared" ref="E9:F9" si="6">IF(E$2="","",D9)</f>
        <v>n</v>
      </c>
      <c r="F9" s="277" t="str">
        <f t="shared" si="6"/>
        <v>n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0.52380952380952384</v>
      </c>
      <c r="C11" s="271">
        <f>B11*OVERALL!C11</f>
        <v>0.13095238095238096</v>
      </c>
      <c r="D11" s="272">
        <f>(COUNTIF(D12:D18, "y")/D19)*OVERALL!$C$11</f>
        <v>0.125</v>
      </c>
      <c r="E11" s="272">
        <f>(COUNTIF(E12:E18, "y")/E19)*OVERALL!$C$11</f>
        <v>0.14285714285714285</v>
      </c>
      <c r="F11" s="272">
        <f>(COUNTIF(F12:F18, "y")/F19)*OVERALL!$C$11</f>
        <v>0.16666666666666666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0.66666666666666663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y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127</v>
      </c>
      <c r="E16" s="281" t="s">
        <v>125</v>
      </c>
      <c r="F16" s="281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>
        <f t="shared" si="8"/>
        <v>0</v>
      </c>
      <c r="C17" s="275">
        <f t="shared" si="9"/>
        <v>1</v>
      </c>
      <c r="D17" s="282" t="s">
        <v>68</v>
      </c>
      <c r="E17" s="282" t="s">
        <v>125</v>
      </c>
      <c r="F17" s="283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81" t="s">
        <v>126</v>
      </c>
      <c r="E18" s="281" t="s">
        <v>126</v>
      </c>
      <c r="F18" s="281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7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0.91666666666666663</v>
      </c>
      <c r="C20" s="271">
        <f>B20*OVERALL!C20</f>
        <v>0.18333333333333335</v>
      </c>
      <c r="D20" s="272">
        <f>(COUNTIF(D21:D24, "y")/D25)*OVERALL!$C$20</f>
        <v>0.15000000000000002</v>
      </c>
      <c r="E20" s="272">
        <f>(COUNTIF(E21:E24, "y")/E25)*OVERALL!$C$20</f>
        <v>0.2</v>
      </c>
      <c r="F20" s="272">
        <f>(COUNTIF(F21:F24, "y")/F25)*OVERALL!$C$20</f>
        <v>0.2</v>
      </c>
      <c r="H20" s="284" t="s">
        <v>70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0.66666666666666663</v>
      </c>
      <c r="C22" s="275">
        <f t="shared" si="14"/>
        <v>3</v>
      </c>
      <c r="D22" s="281" t="s">
        <v>125</v>
      </c>
      <c r="E22" s="276" t="s">
        <v>126</v>
      </c>
      <c r="F22" s="281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81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76" t="s">
        <v>126</v>
      </c>
      <c r="E24" s="276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0.8</v>
      </c>
      <c r="C26" s="271">
        <f>B26*OVERALL!C26</f>
        <v>0.12</v>
      </c>
      <c r="D26" s="272">
        <f>(COUNTIF(D27:D31, "y")/D32)*OVERALL!$C$26</f>
        <v>0.12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0</v>
      </c>
      <c r="C27" s="275">
        <f t="shared" ref="C27:C31" si="17">$C$2-COUNTIF(D27:F27, "-")</f>
        <v>3</v>
      </c>
      <c r="D27" s="281" t="s">
        <v>125</v>
      </c>
      <c r="E27" s="281" t="s">
        <v>125</v>
      </c>
      <c r="F27" s="281" t="s">
        <v>125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1</v>
      </c>
      <c r="C31" s="275">
        <f t="shared" si="17"/>
        <v>3</v>
      </c>
      <c r="D31" s="276" t="s">
        <v>126</v>
      </c>
      <c r="E31" s="276" t="s">
        <v>126</v>
      </c>
      <c r="F31" s="276" t="s">
        <v>126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0.41666666666666663</v>
      </c>
      <c r="C33" s="271">
        <f>B33*OVERALL!C33</f>
        <v>0.10416666666666666</v>
      </c>
      <c r="D33" s="272">
        <f>(COUNTIF(D34:D41, "y")/D42)*OVERALL!$C$33</f>
        <v>0.1875</v>
      </c>
      <c r="E33" s="272">
        <f>(COUNTIF(E34:E41, "y")/E42)*OVERALL!$C$33</f>
        <v>0</v>
      </c>
      <c r="F33" s="272">
        <f>(COUNTIF(F34:F41, "y")/F42)*OVERALL!$C$33</f>
        <v>0.125</v>
      </c>
      <c r="G33" s="94" t="s">
        <v>70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0.33333333333333331</v>
      </c>
      <c r="C34" s="275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0.33333333333333331</v>
      </c>
      <c r="C36" s="275">
        <f t="shared" si="20"/>
        <v>3</v>
      </c>
      <c r="D36" s="285" t="str">
        <f t="shared" ref="D36:F36" si="23">IF(D80&lt;=TIMEVALUE("0:01:00"),"y","n")</f>
        <v>n</v>
      </c>
      <c r="E36" s="285" t="str">
        <f t="shared" si="23"/>
        <v>n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0.33333333333333331</v>
      </c>
      <c r="C37" s="275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n</v>
      </c>
      <c r="F37" s="286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0.33333333333333331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n</v>
      </c>
      <c r="F38" s="286" t="str">
        <f t="shared" si="25"/>
        <v>n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0.66666666666666663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n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0.66666666666666663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n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0.66666666666666663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n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291" t="s">
        <v>128</v>
      </c>
      <c r="J42" s="292"/>
      <c r="K42" s="292"/>
    </row>
    <row r="43" spans="1:11" ht="18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-0.5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-0.5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76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0.33333333333333331</v>
      </c>
      <c r="C51" s="302">
        <f>OVERALL!C51</f>
        <v>-0.5</v>
      </c>
      <c r="D51" s="303" t="s">
        <v>125</v>
      </c>
      <c r="E51" s="304" t="s">
        <v>126</v>
      </c>
      <c r="F51" s="303" t="s">
        <v>125</v>
      </c>
      <c r="I51" s="305" t="str">
        <f t="shared" ref="I51:K51" si="40">IF(D51="y",$C51,"")</f>
        <v/>
      </c>
      <c r="J51" s="305">
        <f t="shared" si="40"/>
        <v>-0.5</v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4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1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1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0.66666666666666663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n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0</v>
      </c>
      <c r="C56" s="275">
        <f t="shared" si="44"/>
        <v>3</v>
      </c>
      <c r="D56" s="315" t="s">
        <v>125</v>
      </c>
      <c r="E56" s="315" t="s">
        <v>125</v>
      </c>
      <c r="F56" s="315" t="s">
        <v>125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1</v>
      </c>
      <c r="C58" s="275">
        <f t="shared" si="44"/>
        <v>3</v>
      </c>
      <c r="D58" s="276" t="s">
        <v>126</v>
      </c>
      <c r="E58" s="276" t="s">
        <v>126</v>
      </c>
      <c r="F58" s="276" t="s">
        <v>126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3</v>
      </c>
      <c r="C59" s="275">
        <f t="shared" si="44"/>
        <v>3</v>
      </c>
      <c r="D59" s="318">
        <v>4</v>
      </c>
      <c r="E59" s="318">
        <v>2</v>
      </c>
      <c r="F59" s="318">
        <v>3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>
        <f t="shared" si="46"/>
        <v>0</v>
      </c>
      <c r="C61" s="275">
        <f t="shared" si="44"/>
        <v>1</v>
      </c>
      <c r="D61" s="282" t="s">
        <v>68</v>
      </c>
      <c r="E61" s="282" t="s">
        <v>125</v>
      </c>
      <c r="F61" s="283" t="s">
        <v>68</v>
      </c>
    </row>
    <row r="62" spans="1:11" ht="15.75" customHeight="1" x14ac:dyDescent="0.2">
      <c r="A62" s="273" t="str">
        <f>OVERALL!A62</f>
        <v>CALLBACK OFFERED AT START</v>
      </c>
      <c r="B62" s="274">
        <f t="shared" si="46"/>
        <v>0</v>
      </c>
      <c r="C62" s="275">
        <f t="shared" si="44"/>
        <v>1</v>
      </c>
      <c r="D62" s="283" t="s">
        <v>68</v>
      </c>
      <c r="E62" s="282" t="s">
        <v>125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4" ht="15.75" customHeight="1" x14ac:dyDescent="0.2">
      <c r="A65" s="325" t="s">
        <v>130</v>
      </c>
      <c r="B65" s="326">
        <f t="shared" ref="B65:B70" si="47">AVERAGE(D65:F65)</f>
        <v>8.1018518518518516E-5</v>
      </c>
      <c r="C65" s="327"/>
      <c r="D65" s="328">
        <v>8.1018518518518516E-5</v>
      </c>
      <c r="E65" s="328">
        <v>8.1018518518518516E-5</v>
      </c>
      <c r="F65" s="328">
        <v>8.1018518518518516E-5</v>
      </c>
      <c r="H65" s="329"/>
      <c r="I65" s="329"/>
      <c r="J65" s="329"/>
      <c r="K65" s="329"/>
      <c r="L65" s="329"/>
      <c r="M65" s="329"/>
      <c r="N65" s="329"/>
    </row>
    <row r="66" spans="1:14" ht="15.75" customHeight="1" x14ac:dyDescent="0.2">
      <c r="A66" s="330" t="s">
        <v>131</v>
      </c>
      <c r="B66" s="331">
        <f t="shared" si="47"/>
        <v>8.9120370370370384E-4</v>
      </c>
      <c r="C66" s="332"/>
      <c r="D66" s="333">
        <v>1.0995370370370371E-3</v>
      </c>
      <c r="E66" s="333">
        <v>9.4907407407407408E-4</v>
      </c>
      <c r="F66" s="333">
        <v>6.2500000000000001E-4</v>
      </c>
      <c r="H66" s="329"/>
      <c r="I66" s="329"/>
      <c r="J66" s="329"/>
      <c r="K66" s="329"/>
      <c r="L66" s="329"/>
      <c r="M66" s="329"/>
      <c r="N66" s="329"/>
    </row>
    <row r="67" spans="1:14" ht="15.75" customHeight="1" x14ac:dyDescent="0.2">
      <c r="A67" s="334" t="s">
        <v>132</v>
      </c>
      <c r="B67" s="331">
        <f t="shared" si="47"/>
        <v>8.9120370370370384E-4</v>
      </c>
      <c r="C67" s="332"/>
      <c r="D67" s="335">
        <v>1.0995370370370371E-3</v>
      </c>
      <c r="E67" s="335">
        <v>9.4907407407407408E-4</v>
      </c>
      <c r="F67" s="335">
        <v>6.2500000000000001E-4</v>
      </c>
      <c r="H67" s="329"/>
      <c r="I67" s="329"/>
      <c r="J67" s="329"/>
      <c r="K67" s="329"/>
      <c r="L67" s="329"/>
      <c r="M67" s="329"/>
      <c r="N67" s="329"/>
    </row>
    <row r="68" spans="1:14" ht="15.75" customHeight="1" x14ac:dyDescent="0.2">
      <c r="A68" s="330" t="s">
        <v>133</v>
      </c>
      <c r="B68" s="331">
        <f t="shared" si="47"/>
        <v>8.9120370370370384E-4</v>
      </c>
      <c r="C68" s="332"/>
      <c r="D68" s="333">
        <v>1.0995370370370371E-3</v>
      </c>
      <c r="E68" s="333">
        <v>9.4907407407407408E-4</v>
      </c>
      <c r="F68" s="333">
        <v>6.2500000000000001E-4</v>
      </c>
      <c r="H68" s="329"/>
      <c r="I68" s="329"/>
      <c r="J68" s="329"/>
      <c r="K68" s="329"/>
      <c r="L68" s="329"/>
      <c r="M68" s="329"/>
      <c r="N68" s="329"/>
    </row>
    <row r="69" spans="1:14" ht="15.75" customHeight="1" x14ac:dyDescent="0.2">
      <c r="A69" s="334" t="s">
        <v>134</v>
      </c>
      <c r="B69" s="331">
        <f t="shared" si="47"/>
        <v>1.273148148148148E-3</v>
      </c>
      <c r="C69" s="332"/>
      <c r="D69" s="335">
        <v>1.3657407407407407E-3</v>
      </c>
      <c r="E69" s="335">
        <v>1.3888888888888889E-3</v>
      </c>
      <c r="F69" s="335">
        <v>1.0648148148148149E-3</v>
      </c>
      <c r="H69" s="329"/>
      <c r="I69" s="329"/>
      <c r="J69" s="329"/>
      <c r="K69" s="329"/>
      <c r="L69" s="329"/>
      <c r="M69" s="329"/>
      <c r="N69" s="329"/>
    </row>
    <row r="70" spans="1:14" ht="15.75" customHeight="1" x14ac:dyDescent="0.2">
      <c r="A70" s="336" t="s">
        <v>135</v>
      </c>
      <c r="B70" s="337">
        <f t="shared" si="47"/>
        <v>3.7268518518518523E-3</v>
      </c>
      <c r="C70" s="338"/>
      <c r="D70" s="339">
        <v>1.4236111111111112E-3</v>
      </c>
      <c r="E70" s="339">
        <v>8.3333333333333332E-3</v>
      </c>
      <c r="F70" s="339">
        <v>1.4236111111111112E-3</v>
      </c>
      <c r="H70" s="329"/>
      <c r="I70" s="329"/>
      <c r="J70" s="329"/>
      <c r="K70" s="329"/>
      <c r="L70" s="329"/>
      <c r="M70" s="329"/>
      <c r="N70" s="329"/>
    </row>
    <row r="71" spans="1:14" ht="15.75" customHeight="1" x14ac:dyDescent="0.2"/>
    <row r="72" spans="1:14" ht="102.75" customHeight="1" x14ac:dyDescent="0.2">
      <c r="A72" s="340" t="s">
        <v>70</v>
      </c>
      <c r="B72" s="381" t="s">
        <v>136</v>
      </c>
      <c r="C72" s="378"/>
      <c r="D72" s="341" t="s">
        <v>137</v>
      </c>
      <c r="E72" s="341"/>
      <c r="F72" s="341"/>
    </row>
    <row r="73" spans="1:14" ht="15.75" customHeight="1" x14ac:dyDescent="0.2">
      <c r="A73" s="340"/>
      <c r="B73" s="342"/>
      <c r="C73" s="342"/>
      <c r="D73" s="343"/>
      <c r="E73" s="343"/>
      <c r="F73" s="343"/>
    </row>
    <row r="74" spans="1:14" ht="60" customHeight="1" x14ac:dyDescent="0.2">
      <c r="A74" s="340" t="s">
        <v>70</v>
      </c>
      <c r="B74" s="382" t="s">
        <v>138</v>
      </c>
      <c r="C74" s="378"/>
      <c r="D74" s="383"/>
      <c r="E74" s="384"/>
      <c r="F74" s="384"/>
    </row>
    <row r="75" spans="1:14" ht="15.75" customHeight="1" x14ac:dyDescent="0.2"/>
    <row r="76" spans="1:14" ht="15.75" customHeight="1" x14ac:dyDescent="0.2">
      <c r="A76" s="344" t="str">
        <f>OVERALL!A63</f>
        <v>PRE MENU MESSAGE TIME</v>
      </c>
      <c r="B76" s="345">
        <f t="shared" ref="B76:B83" si="48">IF(C76=0,"-",SUM(D76:F76)/C76)</f>
        <v>8.1018518518518516E-5</v>
      </c>
      <c r="C76" s="275">
        <f t="shared" ref="C76:C83" si="49">$C$2-COUNTIF(D76:F76, "-")</f>
        <v>3</v>
      </c>
      <c r="D76" s="346">
        <f t="shared" ref="D76:F76" si="50">D65</f>
        <v>8.1018518518518516E-5</v>
      </c>
      <c r="E76" s="346">
        <f t="shared" si="50"/>
        <v>8.1018518518518516E-5</v>
      </c>
      <c r="F76" s="346">
        <f t="shared" si="50"/>
        <v>8.1018518518518516E-5</v>
      </c>
      <c r="H76" s="329"/>
    </row>
    <row r="77" spans="1:14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  <c r="H77" s="329"/>
    </row>
    <row r="78" spans="1:14" ht="15.75" customHeight="1" x14ac:dyDescent="0.2">
      <c r="A78" s="344" t="str">
        <f>OVERALL!A65</f>
        <v>POST MENU MESSAGE TIME</v>
      </c>
      <c r="B78" s="345">
        <f t="shared" si="48"/>
        <v>3.8194444444444446E-4</v>
      </c>
      <c r="C78" s="275">
        <f t="shared" si="49"/>
        <v>3</v>
      </c>
      <c r="D78" s="346">
        <f t="shared" ref="D78:F78" si="52">D69-D68</f>
        <v>2.6620370370370361E-4</v>
      </c>
      <c r="E78" s="346">
        <f t="shared" si="52"/>
        <v>4.3981481481481486E-4</v>
      </c>
      <c r="F78" s="346">
        <f t="shared" si="52"/>
        <v>4.3981481481481486E-4</v>
      </c>
      <c r="H78" s="329"/>
    </row>
    <row r="79" spans="1:14" ht="15.75" customHeight="1" x14ac:dyDescent="0.2">
      <c r="A79" s="344" t="str">
        <f>OVERALL!A66</f>
        <v>TOTAL MESSAGE TIME</v>
      </c>
      <c r="B79" s="345">
        <f t="shared" si="48"/>
        <v>4.6296296296296298E-4</v>
      </c>
      <c r="C79" s="275">
        <f t="shared" si="49"/>
        <v>3</v>
      </c>
      <c r="D79" s="346">
        <f t="shared" ref="D79:F79" si="53">SUM(D76:D78)</f>
        <v>3.4722222222222213E-4</v>
      </c>
      <c r="E79" s="346">
        <f t="shared" si="53"/>
        <v>5.2083333333333343E-4</v>
      </c>
      <c r="F79" s="346">
        <f t="shared" si="53"/>
        <v>5.2083333333333343E-4</v>
      </c>
      <c r="H79" s="329"/>
    </row>
    <row r="80" spans="1:14" ht="15.75" customHeight="1" x14ac:dyDescent="0.2">
      <c r="A80" s="344" t="str">
        <f>OVERALL!A67</f>
        <v>MENU NAVIGATION TIME</v>
      </c>
      <c r="B80" s="345">
        <f t="shared" si="48"/>
        <v>8.1018518518518516E-4</v>
      </c>
      <c r="C80" s="275">
        <f t="shared" si="49"/>
        <v>3</v>
      </c>
      <c r="D80" s="346">
        <f t="shared" ref="D80:F80" si="54">(D66-D65)+(D68-D67)</f>
        <v>1.0185185185185186E-3</v>
      </c>
      <c r="E80" s="346">
        <f t="shared" si="54"/>
        <v>8.6805555555555551E-4</v>
      </c>
      <c r="F80" s="346">
        <f t="shared" si="54"/>
        <v>5.4398148148148144E-4</v>
      </c>
      <c r="H80" s="329"/>
    </row>
    <row r="81" spans="1:8" ht="15.75" customHeight="1" x14ac:dyDescent="0.2">
      <c r="A81" s="344" t="str">
        <f>OVERALL!A68</f>
        <v>TOTAL MENU TIME</v>
      </c>
      <c r="B81" s="345">
        <f t="shared" si="48"/>
        <v>1.273148148148148E-3</v>
      </c>
      <c r="C81" s="275">
        <f t="shared" si="49"/>
        <v>3</v>
      </c>
      <c r="D81" s="346">
        <f t="shared" ref="D81:F81" si="55">SUM(D79:D80)</f>
        <v>1.3657407407407407E-3</v>
      </c>
      <c r="E81" s="346">
        <f t="shared" si="55"/>
        <v>1.3888888888888889E-3</v>
      </c>
      <c r="F81" s="346">
        <f t="shared" si="55"/>
        <v>1.0648148148148149E-3</v>
      </c>
      <c r="H81" s="329"/>
    </row>
    <row r="82" spans="1:8" ht="15.75" customHeight="1" x14ac:dyDescent="0.2">
      <c r="A82" s="273" t="str">
        <f>OVERALL!A69</f>
        <v>WAIT TIME</v>
      </c>
      <c r="B82" s="347">
        <f t="shared" si="48"/>
        <v>2.4537037037037036E-3</v>
      </c>
      <c r="C82" s="275">
        <f t="shared" si="49"/>
        <v>3</v>
      </c>
      <c r="D82" s="347">
        <f t="shared" ref="D82:F82" si="56">IF(D70="-", "-", D70-D69)</f>
        <v>5.7870370370370454E-5</v>
      </c>
      <c r="E82" s="347">
        <f t="shared" si="56"/>
        <v>6.9444444444444441E-3</v>
      </c>
      <c r="F82" s="347">
        <f t="shared" si="56"/>
        <v>3.5879629629629629E-4</v>
      </c>
      <c r="H82" s="329"/>
    </row>
    <row r="83" spans="1:8" ht="15.75" customHeight="1" x14ac:dyDescent="0.2">
      <c r="A83" s="344" t="str">
        <f>OVERALL!A70</f>
        <v>TOTAL ACCESS TIME</v>
      </c>
      <c r="B83" s="345">
        <f t="shared" si="48"/>
        <v>3.7268518518518523E-3</v>
      </c>
      <c r="C83" s="275">
        <f t="shared" si="49"/>
        <v>3</v>
      </c>
      <c r="D83" s="346">
        <f t="shared" ref="D83:F83" si="57">SUM(D81:D82)</f>
        <v>1.4236111111111112E-3</v>
      </c>
      <c r="E83" s="346">
        <f t="shared" si="57"/>
        <v>8.3333333333333332E-3</v>
      </c>
      <c r="F83" s="346">
        <f t="shared" si="57"/>
        <v>1.4236111111111112E-3</v>
      </c>
      <c r="H83" s="329"/>
    </row>
    <row r="84" spans="1:8" ht="15.75" customHeight="1" x14ac:dyDescent="0.2"/>
    <row r="85" spans="1:8" ht="15.75" customHeight="1" x14ac:dyDescent="0.2">
      <c r="D85" s="348" t="s">
        <v>70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83" priority="1">
      <formula>LEN(TRIM(B4))=0</formula>
    </cfRule>
    <cfRule type="cellIs" dxfId="82" priority="2" operator="lessThan">
      <formula>0.45</formula>
    </cfRule>
    <cfRule type="cellIs" dxfId="81" priority="3" operator="greaterThanOrEqual">
      <formula>0.905</formula>
    </cfRule>
    <cfRule type="cellIs" dxfId="80" priority="4" operator="between">
      <formula>0.754999</formula>
      <formula>0.905</formula>
    </cfRule>
    <cfRule type="cellIs" dxfId="79" priority="5" operator="between">
      <formula>0.604999</formula>
      <formula>0.754999</formula>
    </cfRule>
    <cfRule type="cellIs" dxfId="78" priority="6" operator="between">
      <formula>0.44999</formula>
      <formula>0.605</formula>
    </cfRule>
  </conditionalFormatting>
  <conditionalFormatting sqref="D4:F4">
    <cfRule type="containsBlanks" dxfId="77" priority="7">
      <formula>LEN(TRIM(D4))=0</formula>
    </cfRule>
    <cfRule type="cellIs" dxfId="76" priority="8" operator="greaterThanOrEqual">
      <formula>0.905</formula>
    </cfRule>
    <cfRule type="cellIs" dxfId="75" priority="9" operator="between">
      <formula>0.754999</formula>
      <formula>0.905</formula>
    </cfRule>
    <cfRule type="cellIs" dxfId="74" priority="10" operator="between">
      <formula>0.604999</formula>
      <formula>0.754999</formula>
    </cfRule>
    <cfRule type="cellIs" dxfId="73" priority="11" operator="between">
      <formula>0.44999</formula>
      <formula>0.605</formula>
    </cfRule>
    <cfRule type="cellIs" dxfId="72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61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46082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OVERALL!E1</f>
        <v>ALLIANZ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0.56904761904761902</v>
      </c>
      <c r="C4" s="266" t="s">
        <v>70</v>
      </c>
      <c r="D4" s="265">
        <f t="shared" ref="D4:F4" si="0">IF(D5&lt;0%,0%,D$5)</f>
        <v>0.76249999999999996</v>
      </c>
      <c r="E4" s="265">
        <f t="shared" si="0"/>
        <v>0.15089285714285716</v>
      </c>
      <c r="F4" s="265">
        <f t="shared" si="0"/>
        <v>0.79374999999999996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0.76249999999999996</v>
      </c>
      <c r="E5" s="268">
        <f t="shared" si="1"/>
        <v>0.15089285714285716</v>
      </c>
      <c r="F5" s="268">
        <f t="shared" si="1"/>
        <v>0.79374999999999996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0.66666666666666663</v>
      </c>
      <c r="C6" s="271">
        <f>B6*OVERALL!C6</f>
        <v>9.9999999999999992E-2</v>
      </c>
      <c r="D6" s="272">
        <f>(COUNTIF(D7:D9, "y")/D10)*OVERALL!$C$6</f>
        <v>9.9999999999999992E-2</v>
      </c>
      <c r="E6" s="272">
        <f>(COUNTIF(E7:E9, "y")/E10)*OVERALL!$C$6</f>
        <v>9.9999999999999992E-2</v>
      </c>
      <c r="F6" s="272">
        <f>(COUNTIF(F7:F9, "y")/F10)*OVERALL!$C$6</f>
        <v>9.9999999999999992E-2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349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349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349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0.42857142857142855</v>
      </c>
      <c r="C11" s="271">
        <f>B11*OVERALL!C11</f>
        <v>0.10714285714285714</v>
      </c>
      <c r="D11" s="272">
        <f>(COUNTIF(D12:D18, "y")/D19)*OVERALL!$C$11</f>
        <v>0.125</v>
      </c>
      <c r="E11" s="272">
        <f>(COUNTIF(E12:E18, "y")/E19)*OVERALL!$C$11</f>
        <v>0.10714285714285714</v>
      </c>
      <c r="F11" s="272">
        <f>(COUNTIF(F12:F18, "y")/F19)*OVERALL!$C$11</f>
        <v>0.125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n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81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76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>
        <f t="shared" si="8"/>
        <v>0</v>
      </c>
      <c r="C17" s="275">
        <f t="shared" si="9"/>
        <v>1</v>
      </c>
      <c r="D17" s="283" t="s">
        <v>68</v>
      </c>
      <c r="E17" s="282" t="s">
        <v>125</v>
      </c>
      <c r="F17" s="282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81" t="s">
        <v>126</v>
      </c>
      <c r="E18" s="281" t="s">
        <v>126</v>
      </c>
      <c r="F18" s="281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7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76" t="s">
        <v>126</v>
      </c>
      <c r="E24" s="276" t="s">
        <v>126</v>
      </c>
      <c r="F24" s="276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1</v>
      </c>
      <c r="C26" s="271">
        <f>B26*OVERALL!C26</f>
        <v>0.15</v>
      </c>
      <c r="D26" s="272">
        <f>(COUNTIF(D27:D31, "y")/D32)*OVERALL!$C$26</f>
        <v>0.15</v>
      </c>
      <c r="E26" s="272">
        <f>(COUNTIF(E27:E31, "y")/E32)*OVERALL!$C$26</f>
        <v>0.15</v>
      </c>
      <c r="F26" s="272">
        <f>(COUNTIF(F27:F31, "y")/F32)*OVERALL!$C$26</f>
        <v>0.15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81" t="s">
        <v>126</v>
      </c>
      <c r="E27" s="281" t="s">
        <v>126</v>
      </c>
      <c r="F27" s="281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81" t="s">
        <v>126</v>
      </c>
      <c r="F30" s="281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1</v>
      </c>
      <c r="C31" s="275">
        <f t="shared" si="17"/>
        <v>3</v>
      </c>
      <c r="D31" s="281" t="s">
        <v>126</v>
      </c>
      <c r="E31" s="281" t="s">
        <v>126</v>
      </c>
      <c r="F31" s="281" t="s">
        <v>126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0.66666666666666663</v>
      </c>
      <c r="C33" s="271">
        <f>B33*OVERALL!C33</f>
        <v>0.16666666666666666</v>
      </c>
      <c r="D33" s="272">
        <f>(COUNTIF(D34:D41, "y")/D42)*OVERALL!$C$33</f>
        <v>0.1875</v>
      </c>
      <c r="E33" s="272">
        <f>(COUNTIF(E34:E41, "y")/E42)*OVERALL!$C$33</f>
        <v>9.375E-2</v>
      </c>
      <c r="F33" s="272">
        <f>(COUNTIF(F34:F41, "y")/F42)*OVERALL!$C$33</f>
        <v>0.21875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0.66666666666666663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y</v>
      </c>
      <c r="F35" s="285" t="str">
        <f t="shared" si="22"/>
        <v>y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0.66666666666666663</v>
      </c>
      <c r="C37" s="275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n</v>
      </c>
      <c r="F37" s="286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0.66666666666666663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n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0.66666666666666663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n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0.66666666666666663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n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5"/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-0.5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-0.5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76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0.33333333333333331</v>
      </c>
      <c r="C51" s="302">
        <f>OVERALL!C51</f>
        <v>-0.5</v>
      </c>
      <c r="D51" s="303" t="s">
        <v>125</v>
      </c>
      <c r="E51" s="304" t="s">
        <v>126</v>
      </c>
      <c r="F51" s="304" t="s">
        <v>125</v>
      </c>
      <c r="I51" s="305" t="str">
        <f t="shared" ref="I51:K51" si="40">IF(D51="y",$C51,"")</f>
        <v/>
      </c>
      <c r="J51" s="305">
        <f t="shared" si="40"/>
        <v>-0.5</v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1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1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0.66666666666666663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n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I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4</v>
      </c>
      <c r="C59" s="275">
        <f t="shared" si="44"/>
        <v>3</v>
      </c>
      <c r="D59" s="318">
        <v>4</v>
      </c>
      <c r="E59" s="318">
        <v>4</v>
      </c>
      <c r="F59" s="318">
        <v>4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>
        <f t="shared" si="46"/>
        <v>0</v>
      </c>
      <c r="C61" s="275">
        <f t="shared" si="44"/>
        <v>1</v>
      </c>
      <c r="D61" s="283" t="s">
        <v>68</v>
      </c>
      <c r="E61" s="282" t="s">
        <v>125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>
        <f t="shared" si="46"/>
        <v>0</v>
      </c>
      <c r="C62" s="275">
        <f t="shared" si="44"/>
        <v>1</v>
      </c>
      <c r="D62" s="283" t="s">
        <v>68</v>
      </c>
      <c r="E62" s="282" t="s">
        <v>125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2.3148148148148147E-5</v>
      </c>
      <c r="C65" s="327"/>
      <c r="D65" s="328">
        <v>2.3148148148148147E-5</v>
      </c>
      <c r="E65" s="328">
        <v>2.3148148148148147E-5</v>
      </c>
      <c r="F65" s="328">
        <v>2.3148148148148147E-5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2.8549382716049385E-4</v>
      </c>
      <c r="C66" s="332"/>
      <c r="D66" s="333">
        <v>3.0092592592592595E-4</v>
      </c>
      <c r="E66" s="333">
        <v>2.6620370370370372E-4</v>
      </c>
      <c r="F66" s="333">
        <v>2.8935185185185184E-4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1.103395061728395E-3</v>
      </c>
      <c r="C67" s="332"/>
      <c r="D67" s="335">
        <v>1.1111111111111111E-3</v>
      </c>
      <c r="E67" s="335">
        <v>1.0879629629629629E-3</v>
      </c>
      <c r="F67" s="335">
        <v>1.1111111111111111E-3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1.1844135802469135E-3</v>
      </c>
      <c r="C68" s="332"/>
      <c r="D68" s="333">
        <v>1.2037037037037038E-3</v>
      </c>
      <c r="E68" s="333">
        <v>1.1574074074074073E-3</v>
      </c>
      <c r="F68" s="333">
        <v>1.1921296296296296E-3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1.4506172839506171E-3</v>
      </c>
      <c r="C69" s="332"/>
      <c r="D69" s="335">
        <v>1.3888888888888889E-3</v>
      </c>
      <c r="E69" s="335">
        <v>1.4467592592592592E-3</v>
      </c>
      <c r="F69" s="335">
        <v>1.5162037037037036E-3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3.3371913580246913E-3</v>
      </c>
      <c r="C70" s="338"/>
      <c r="D70" s="339">
        <v>1.4467592592592592E-3</v>
      </c>
      <c r="E70" s="339">
        <v>7.0023148148148145E-3</v>
      </c>
      <c r="F70" s="339">
        <v>1.5625000000000001E-3</v>
      </c>
      <c r="H70" s="329"/>
      <c r="I70" s="329"/>
      <c r="J70" s="329"/>
      <c r="K70" s="329"/>
    </row>
    <row r="71" spans="1:11" ht="15.75" customHeight="1" x14ac:dyDescent="0.2">
      <c r="E71" s="94"/>
    </row>
    <row r="72" spans="1:11" ht="102.75" customHeight="1" x14ac:dyDescent="0.2">
      <c r="A72" s="340" t="s">
        <v>70</v>
      </c>
      <c r="B72" s="381" t="s">
        <v>136</v>
      </c>
      <c r="C72" s="378"/>
      <c r="D72" s="350" t="s">
        <v>139</v>
      </c>
      <c r="E72" s="350"/>
      <c r="F72" s="350" t="s">
        <v>140</v>
      </c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138</v>
      </c>
      <c r="C74" s="378"/>
      <c r="D74" s="388" t="s">
        <v>141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2.3148148148148147E-5</v>
      </c>
      <c r="C76" s="275">
        <f t="shared" ref="C76:C83" si="49">$C$2-COUNTIF(D76:F76, "-")</f>
        <v>3</v>
      </c>
      <c r="D76" s="346">
        <f t="shared" ref="D76:F76" si="50">D65</f>
        <v>2.3148148148148147E-5</v>
      </c>
      <c r="E76" s="346">
        <f t="shared" si="50"/>
        <v>2.3148148148148147E-5</v>
      </c>
      <c r="F76" s="346">
        <f t="shared" si="50"/>
        <v>2.3148148148148147E-5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8.1790123456790124E-4</v>
      </c>
      <c r="C77" s="275">
        <f t="shared" si="49"/>
        <v>3</v>
      </c>
      <c r="D77" s="346">
        <f t="shared" ref="D77:F77" si="51">D67-D66</f>
        <v>8.1018518518518516E-4</v>
      </c>
      <c r="E77" s="346">
        <f t="shared" si="51"/>
        <v>8.2175925925925917E-4</v>
      </c>
      <c r="F77" s="346">
        <f t="shared" si="51"/>
        <v>8.2175925925925927E-4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2.6620370370370367E-4</v>
      </c>
      <c r="C78" s="275">
        <f t="shared" si="49"/>
        <v>3</v>
      </c>
      <c r="D78" s="346">
        <f t="shared" ref="D78:F78" si="52">D69-D68</f>
        <v>1.8518518518518515E-4</v>
      </c>
      <c r="E78" s="346">
        <f t="shared" si="52"/>
        <v>2.8935185185185184E-4</v>
      </c>
      <c r="F78" s="346">
        <f t="shared" si="52"/>
        <v>3.2407407407407406E-4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1.107253086419753E-3</v>
      </c>
      <c r="C79" s="275">
        <f t="shared" si="49"/>
        <v>3</v>
      </c>
      <c r="D79" s="346">
        <f t="shared" ref="D79:F79" si="53">SUM(D76:D78)</f>
        <v>1.0185185185185184E-3</v>
      </c>
      <c r="E79" s="346">
        <f t="shared" si="53"/>
        <v>1.1342592592592591E-3</v>
      </c>
      <c r="F79" s="346">
        <f t="shared" si="53"/>
        <v>1.1689814814814813E-3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3.433641975308642E-4</v>
      </c>
      <c r="C80" s="275">
        <f t="shared" si="49"/>
        <v>3</v>
      </c>
      <c r="D80" s="346">
        <f t="shared" ref="D80:F80" si="54">(D66-D65)+(D68-D67)</f>
        <v>3.7037037037037046E-4</v>
      </c>
      <c r="E80" s="346">
        <f t="shared" si="54"/>
        <v>3.1250000000000006E-4</v>
      </c>
      <c r="F80" s="346">
        <f t="shared" si="54"/>
        <v>3.4722222222222213E-4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1.4506172839506171E-3</v>
      </c>
      <c r="C81" s="275">
        <f t="shared" si="49"/>
        <v>3</v>
      </c>
      <c r="D81" s="346">
        <f t="shared" ref="D81:F81" si="55">SUM(D79:D80)</f>
        <v>1.3888888888888889E-3</v>
      </c>
      <c r="E81" s="346">
        <f t="shared" si="55"/>
        <v>1.4467592592592592E-3</v>
      </c>
      <c r="F81" s="346">
        <f t="shared" si="55"/>
        <v>1.5162037037037034E-3</v>
      </c>
    </row>
    <row r="82" spans="1:6" ht="15.75" customHeight="1" x14ac:dyDescent="0.2">
      <c r="A82" s="273" t="str">
        <f>OVERALL!A69</f>
        <v>WAIT TIME</v>
      </c>
      <c r="B82" s="347">
        <f t="shared" si="48"/>
        <v>1.8865740740740742E-3</v>
      </c>
      <c r="C82" s="275">
        <f t="shared" si="49"/>
        <v>3</v>
      </c>
      <c r="D82" s="347">
        <f t="shared" ref="D82:F82" si="56">IF(D70="-", "-", D70-D69)</f>
        <v>5.7870370370370237E-5</v>
      </c>
      <c r="E82" s="347">
        <f t="shared" si="56"/>
        <v>5.5555555555555549E-3</v>
      </c>
      <c r="F82" s="347">
        <f t="shared" si="56"/>
        <v>4.629629629629645E-5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3.3371913580246908E-3</v>
      </c>
      <c r="C83" s="275">
        <f t="shared" si="49"/>
        <v>3</v>
      </c>
      <c r="D83" s="346">
        <f t="shared" ref="D83:F83" si="57">SUM(D81:D82)</f>
        <v>1.4467592592592592E-3</v>
      </c>
      <c r="E83" s="346">
        <f t="shared" si="57"/>
        <v>7.0023148148148136E-3</v>
      </c>
      <c r="F83" s="346">
        <f t="shared" si="57"/>
        <v>1.5624999999999999E-3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52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46082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OVERALL!F1</f>
        <v>BUDGET DIRECT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0.71375</v>
      </c>
      <c r="C4" s="266" t="s">
        <v>70</v>
      </c>
      <c r="D4" s="265">
        <f t="shared" ref="D4:F4" si="0">IF(D5&lt;0%,0%,D$5)</f>
        <v>0.71375</v>
      </c>
      <c r="E4" s="265">
        <f t="shared" si="0"/>
        <v>0.71375</v>
      </c>
      <c r="F4" s="265">
        <f t="shared" si="0"/>
        <v>0.71375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0.71375</v>
      </c>
      <c r="E5" s="268">
        <f t="shared" si="1"/>
        <v>0.71375</v>
      </c>
      <c r="F5" s="268">
        <f t="shared" si="1"/>
        <v>0.71375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0.33333333333333331</v>
      </c>
      <c r="C6" s="271">
        <f>B6*OVERALL!C6</f>
        <v>4.9999999999999996E-2</v>
      </c>
      <c r="D6" s="272">
        <f>(COUNTIF(D7:D9, "y")/D10)*OVERALL!$C$6</f>
        <v>4.9999999999999996E-2</v>
      </c>
      <c r="E6" s="272">
        <f>(COUNTIF(E7:E9, "y")/E10)*OVERALL!$C$6</f>
        <v>4.9999999999999996E-2</v>
      </c>
      <c r="F6" s="272">
        <f>(COUNTIF(F7:F9, "y")/F10)*OVERALL!$C$6</f>
        <v>4.9999999999999996E-2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0</v>
      </c>
      <c r="C9" s="275">
        <f t="shared" si="3"/>
        <v>3</v>
      </c>
      <c r="D9" s="276" t="s">
        <v>125</v>
      </c>
      <c r="E9" s="277" t="str">
        <f t="shared" ref="E9:F9" si="6">IF(E$2="","",D9)</f>
        <v>n</v>
      </c>
      <c r="F9" s="277" t="str">
        <f t="shared" si="6"/>
        <v>n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0.5</v>
      </c>
      <c r="C11" s="271">
        <f>B11*OVERALL!C11</f>
        <v>0.125</v>
      </c>
      <c r="D11" s="272">
        <f>(COUNTIF(D12:D18, "y")/D19)*OVERALL!$C$11</f>
        <v>0.125</v>
      </c>
      <c r="E11" s="272">
        <f>(COUNTIF(E12:E18, "y")/E19)*OVERALL!$C$11</f>
        <v>0.125</v>
      </c>
      <c r="F11" s="272">
        <f>(COUNTIF(F12:F18, "y")/F19)*OVERALL!$C$11</f>
        <v>0.125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n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81" t="s">
        <v>126</v>
      </c>
      <c r="E14" s="281" t="s">
        <v>126</v>
      </c>
      <c r="F14" s="281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81" t="s">
        <v>126</v>
      </c>
      <c r="E15" s="281" t="s">
        <v>126</v>
      </c>
      <c r="F15" s="281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81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3" t="s">
        <v>68</v>
      </c>
      <c r="E17" s="282" t="s">
        <v>68</v>
      </c>
      <c r="F17" s="282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81" t="s">
        <v>126</v>
      </c>
      <c r="E18" s="281" t="s">
        <v>126</v>
      </c>
      <c r="F18" s="281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81" t="s">
        <v>126</v>
      </c>
      <c r="E21" s="281" t="s">
        <v>126</v>
      </c>
      <c r="F21" s="281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81" t="s">
        <v>126</v>
      </c>
      <c r="E22" s="281" t="s">
        <v>126</v>
      </c>
      <c r="F22" s="281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81" t="s">
        <v>126</v>
      </c>
      <c r="E23" s="281" t="s">
        <v>126</v>
      </c>
      <c r="F23" s="281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81" t="s">
        <v>126</v>
      </c>
      <c r="E24" s="281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0.8</v>
      </c>
      <c r="C26" s="271">
        <f>B26*OVERALL!C26</f>
        <v>0.12</v>
      </c>
      <c r="D26" s="272">
        <f>(COUNTIF(D27:D31, "y")/D32)*OVERALL!$C$26</f>
        <v>0.12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76" t="s">
        <v>126</v>
      </c>
      <c r="E27" s="276" t="s">
        <v>126</v>
      </c>
      <c r="F27" s="276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76" t="s">
        <v>126</v>
      </c>
      <c r="E29" s="276" t="s">
        <v>126</v>
      </c>
      <c r="F29" s="276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81" t="s">
        <v>126</v>
      </c>
      <c r="E30" s="281" t="s">
        <v>126</v>
      </c>
      <c r="F30" s="281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76" t="s">
        <v>125</v>
      </c>
      <c r="E31" s="276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0.875</v>
      </c>
      <c r="C33" s="271">
        <f>B33*OVERALL!C33</f>
        <v>0.21875</v>
      </c>
      <c r="D33" s="272">
        <f>(COUNTIF(D34:D41, "y")/D42)*OVERALL!$C$33</f>
        <v>0.21875</v>
      </c>
      <c r="E33" s="272">
        <f>(COUNTIF(E34:E41, "y")/E42)*OVERALL!$C$33</f>
        <v>0.21875</v>
      </c>
      <c r="F33" s="272">
        <f>(COUNTIF(F34:F41, "y")/F42)*OVERALL!$C$33</f>
        <v>0.21875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1</v>
      </c>
      <c r="C35" s="275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1</v>
      </c>
      <c r="C37" s="275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1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128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81" t="s">
        <v>125</v>
      </c>
      <c r="E47" s="281" t="s">
        <v>125</v>
      </c>
      <c r="F47" s="281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81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81" t="s">
        <v>125</v>
      </c>
      <c r="E50" s="276" t="s">
        <v>125</v>
      </c>
      <c r="F50" s="281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3" t="s">
        <v>125</v>
      </c>
      <c r="F51" s="304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0</v>
      </c>
      <c r="C56" s="275">
        <f t="shared" si="44"/>
        <v>3</v>
      </c>
      <c r="D56" s="281" t="s">
        <v>125</v>
      </c>
      <c r="E56" s="315" t="s">
        <v>125</v>
      </c>
      <c r="F56" s="315" t="s">
        <v>125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1</v>
      </c>
      <c r="C58" s="275">
        <f t="shared" si="44"/>
        <v>3</v>
      </c>
      <c r="D58" s="281" t="s">
        <v>126</v>
      </c>
      <c r="E58" s="281" t="s">
        <v>126</v>
      </c>
      <c r="F58" s="281" t="s">
        <v>126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4.666666666666667</v>
      </c>
      <c r="C59" s="275">
        <f t="shared" si="44"/>
        <v>3</v>
      </c>
      <c r="D59" s="318">
        <v>5</v>
      </c>
      <c r="E59" s="318">
        <v>5</v>
      </c>
      <c r="F59" s="318">
        <v>4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3" t="s">
        <v>68</v>
      </c>
      <c r="E61" s="282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>
        <f t="shared" si="46"/>
        <v>0</v>
      </c>
      <c r="C62" s="275">
        <f t="shared" si="44"/>
        <v>1</v>
      </c>
      <c r="D62" s="282" t="s">
        <v>142</v>
      </c>
      <c r="E62" s="282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5.7870370370370373E-5</v>
      </c>
      <c r="C65" s="327"/>
      <c r="D65" s="328">
        <v>5.7870370370370373E-5</v>
      </c>
      <c r="E65" s="328">
        <v>5.7870370370370373E-5</v>
      </c>
      <c r="F65" s="328">
        <v>5.7870370370370373E-5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3.2407407407407406E-4</v>
      </c>
      <c r="C66" s="332"/>
      <c r="D66" s="333">
        <v>3.4722222222222224E-4</v>
      </c>
      <c r="E66" s="333">
        <v>3.4722222222222224E-4</v>
      </c>
      <c r="F66" s="333">
        <v>2.7777777777777778E-4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3.2407407407407406E-4</v>
      </c>
      <c r="C67" s="332"/>
      <c r="D67" s="335">
        <v>3.4722222222222224E-4</v>
      </c>
      <c r="E67" s="335">
        <v>3.4722222222222224E-4</v>
      </c>
      <c r="F67" s="335">
        <v>2.7777777777777778E-4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3.2407407407407406E-4</v>
      </c>
      <c r="C68" s="332"/>
      <c r="D68" s="333">
        <v>3.4722222222222224E-4</v>
      </c>
      <c r="E68" s="333">
        <v>3.4722222222222224E-4</v>
      </c>
      <c r="F68" s="333">
        <v>2.7777777777777778E-4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1.4699074074074076E-3</v>
      </c>
      <c r="C69" s="332"/>
      <c r="D69" s="335">
        <v>1.5277777777777779E-3</v>
      </c>
      <c r="E69" s="335">
        <v>1.4583333333333334E-3</v>
      </c>
      <c r="F69" s="335">
        <v>1.4236111111111112E-3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1.531635802469136E-3</v>
      </c>
      <c r="C70" s="338"/>
      <c r="D70" s="339">
        <v>1.5740740740740741E-3</v>
      </c>
      <c r="E70" s="339">
        <v>1.5277777777777779E-3</v>
      </c>
      <c r="F70" s="339">
        <v>1.4930555555555556E-3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50"/>
      <c r="E72" s="350"/>
      <c r="F72" s="350"/>
      <c r="G72" s="343" t="s">
        <v>70</v>
      </c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138</v>
      </c>
      <c r="C74" s="378"/>
      <c r="D74" s="383" t="s">
        <v>143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5.7870370370370373E-5</v>
      </c>
      <c r="C76" s="275">
        <f t="shared" ref="C76:C83" si="49">$C$2-COUNTIF(D76:F76, "-")</f>
        <v>3</v>
      </c>
      <c r="D76" s="346">
        <f t="shared" ref="D76:F76" si="50">D65</f>
        <v>5.7870370370370373E-5</v>
      </c>
      <c r="E76" s="346">
        <f t="shared" si="50"/>
        <v>5.7870370370370373E-5</v>
      </c>
      <c r="F76" s="346">
        <f t="shared" si="50"/>
        <v>5.7870370370370373E-5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1.1458333333333333E-3</v>
      </c>
      <c r="C78" s="275">
        <f t="shared" si="49"/>
        <v>3</v>
      </c>
      <c r="D78" s="346">
        <f t="shared" ref="D78:F78" si="52">D69-D68</f>
        <v>1.1805555555555556E-3</v>
      </c>
      <c r="E78" s="346">
        <f t="shared" si="52"/>
        <v>1.1111111111111111E-3</v>
      </c>
      <c r="F78" s="346">
        <f t="shared" si="52"/>
        <v>1.1458333333333333E-3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1.2037037037037038E-3</v>
      </c>
      <c r="C79" s="275">
        <f t="shared" si="49"/>
        <v>3</v>
      </c>
      <c r="D79" s="346">
        <f t="shared" ref="D79:F79" si="53">SUM(D76:D78)</f>
        <v>1.238425925925926E-3</v>
      </c>
      <c r="E79" s="346">
        <f t="shared" si="53"/>
        <v>1.1689814814814816E-3</v>
      </c>
      <c r="F79" s="346">
        <f t="shared" si="53"/>
        <v>1.2037037037037038E-3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2.6620370370370367E-4</v>
      </c>
      <c r="C80" s="275">
        <f t="shared" si="49"/>
        <v>3</v>
      </c>
      <c r="D80" s="346">
        <f t="shared" ref="D80:F80" si="54">(D66-D65)+(D68-D67)</f>
        <v>2.8935185185185184E-4</v>
      </c>
      <c r="E80" s="346">
        <f t="shared" si="54"/>
        <v>2.8935185185185184E-4</v>
      </c>
      <c r="F80" s="346">
        <f t="shared" si="54"/>
        <v>2.199074074074074E-4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1.4699074074074076E-3</v>
      </c>
      <c r="C81" s="275">
        <f t="shared" si="49"/>
        <v>3</v>
      </c>
      <c r="D81" s="346">
        <f t="shared" ref="D81:F81" si="55">SUM(D79:D80)</f>
        <v>1.5277777777777779E-3</v>
      </c>
      <c r="E81" s="346">
        <f t="shared" si="55"/>
        <v>1.4583333333333334E-3</v>
      </c>
      <c r="F81" s="346">
        <f t="shared" si="55"/>
        <v>1.4236111111111112E-3</v>
      </c>
    </row>
    <row r="82" spans="1:6" ht="15.75" customHeight="1" x14ac:dyDescent="0.2">
      <c r="A82" s="273" t="str">
        <f>OVERALL!A69</f>
        <v>WAIT TIME</v>
      </c>
      <c r="B82" s="347">
        <f t="shared" si="48"/>
        <v>6.1728395061728383E-5</v>
      </c>
      <c r="C82" s="275">
        <f t="shared" si="49"/>
        <v>3</v>
      </c>
      <c r="D82" s="347">
        <f t="shared" ref="D82:F82" si="56">IF(D70="-", "-", D70-D69)</f>
        <v>4.6296296296296233E-5</v>
      </c>
      <c r="E82" s="347">
        <f t="shared" si="56"/>
        <v>6.9444444444444458E-5</v>
      </c>
      <c r="F82" s="347">
        <f t="shared" si="56"/>
        <v>6.9444444444444458E-5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1.531635802469136E-3</v>
      </c>
      <c r="C83" s="275">
        <f t="shared" si="49"/>
        <v>3</v>
      </c>
      <c r="D83" s="346">
        <f t="shared" ref="D83:F83" si="57">SUM(D81:D82)</f>
        <v>1.5740740740740741E-3</v>
      </c>
      <c r="E83" s="346">
        <f t="shared" si="57"/>
        <v>1.5277777777777779E-3</v>
      </c>
      <c r="F83" s="346">
        <f t="shared" si="57"/>
        <v>1.4930555555555556E-3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65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46082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OVERALL!G1</f>
        <v>NRMA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0.58291666666666664</v>
      </c>
      <c r="C4" s="266" t="s">
        <v>70</v>
      </c>
      <c r="D4" s="265">
        <f t="shared" ref="D4:F4" si="0">IF(D5&lt;0%,0%,D$5)</f>
        <v>0.46708333333333329</v>
      </c>
      <c r="E4" s="265">
        <f t="shared" si="0"/>
        <v>0.64083333333333337</v>
      </c>
      <c r="F4" s="265">
        <f t="shared" si="0"/>
        <v>0.64083333333333337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0.46708333333333329</v>
      </c>
      <c r="E5" s="268">
        <f t="shared" si="1"/>
        <v>0.64083333333333337</v>
      </c>
      <c r="F5" s="268">
        <f t="shared" si="1"/>
        <v>0.64083333333333337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0.33333333333333331</v>
      </c>
      <c r="C6" s="271">
        <f>B6*OVERALL!C6</f>
        <v>4.9999999999999996E-2</v>
      </c>
      <c r="D6" s="272">
        <f>(COUNTIF(D7:D9, "y")/D10)*OVERALL!$C$6</f>
        <v>4.9999999999999996E-2</v>
      </c>
      <c r="E6" s="272">
        <f>(COUNTIF(E7:E9, "y")/E10)*OVERALL!$C$6</f>
        <v>4.9999999999999996E-2</v>
      </c>
      <c r="F6" s="272">
        <f>(COUNTIF(F7:F9, "y")/F10)*OVERALL!$C$6</f>
        <v>4.9999999999999996E-2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0</v>
      </c>
      <c r="C9" s="275">
        <f t="shared" si="3"/>
        <v>3</v>
      </c>
      <c r="D9" s="276" t="s">
        <v>125</v>
      </c>
      <c r="E9" s="277" t="str">
        <f t="shared" ref="E9:F9" si="6">IF(E$2="","",D9)</f>
        <v>n</v>
      </c>
      <c r="F9" s="277" t="str">
        <f t="shared" si="6"/>
        <v>n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0.33333333333333331</v>
      </c>
      <c r="C11" s="271">
        <f>B11*OVERALL!C11</f>
        <v>8.3333333333333329E-2</v>
      </c>
      <c r="D11" s="272">
        <f>(COUNTIF(D12:D18, "y")/D19)*OVERALL!$C$11</f>
        <v>8.3333333333333329E-2</v>
      </c>
      <c r="E11" s="272">
        <f>(COUNTIF(E12:E18, "y")/E19)*OVERALL!$C$11</f>
        <v>8.3333333333333329E-2</v>
      </c>
      <c r="F11" s="272">
        <f>(COUNTIF(F12:F18, "y")/F19)*OVERALL!$C$11</f>
        <v>8.3333333333333329E-2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n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76" t="s">
        <v>125</v>
      </c>
      <c r="E16" s="276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2" t="s">
        <v>68</v>
      </c>
      <c r="E17" s="282" t="s">
        <v>68</v>
      </c>
      <c r="F17" s="283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0</v>
      </c>
      <c r="C18" s="275">
        <f t="shared" si="9"/>
        <v>3</v>
      </c>
      <c r="D18" s="281" t="s">
        <v>125</v>
      </c>
      <c r="E18" s="281" t="s">
        <v>125</v>
      </c>
      <c r="F18" s="281" t="s">
        <v>125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0.91666666666666663</v>
      </c>
      <c r="C20" s="271">
        <f>B20*OVERALL!C20</f>
        <v>0.18333333333333335</v>
      </c>
      <c r="D20" s="272">
        <f>(COUNTIF(D21:D24, "y")/D25)*OVERALL!$C$20</f>
        <v>0.15000000000000002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0.66666666666666663</v>
      </c>
      <c r="C24" s="275">
        <f t="shared" si="14"/>
        <v>3</v>
      </c>
      <c r="D24" s="281" t="s">
        <v>144</v>
      </c>
      <c r="E24" s="281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0.73333333333333328</v>
      </c>
      <c r="C26" s="271">
        <f>B26*OVERALL!C26</f>
        <v>0.10999999999999999</v>
      </c>
      <c r="D26" s="272">
        <f>(COUNTIF(D27:D31, "y")/D32)*OVERALL!$C$26</f>
        <v>0.09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0.66666666666666663</v>
      </c>
      <c r="C27" s="275">
        <f t="shared" ref="C27:C31" si="17">$C$2-COUNTIF(D27:F27, "-")</f>
        <v>3</v>
      </c>
      <c r="D27" s="281" t="s">
        <v>125</v>
      </c>
      <c r="E27" s="276" t="s">
        <v>126</v>
      </c>
      <c r="F27" s="276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76" t="s">
        <v>125</v>
      </c>
      <c r="E31" s="276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0.625</v>
      </c>
      <c r="C33" s="271">
        <f>B33*OVERALL!C33</f>
        <v>0.15625</v>
      </c>
      <c r="D33" s="272">
        <f>(COUNTIF(D34:D41, "y")/D42)*OVERALL!$C$33</f>
        <v>9.375E-2</v>
      </c>
      <c r="E33" s="272">
        <f>(COUNTIF(E34:E41, "y")/E42)*OVERALL!$C$33</f>
        <v>0.1875</v>
      </c>
      <c r="F33" s="272">
        <f>(COUNTIF(F34:F41, "y")/F42)*OVERALL!$C$33</f>
        <v>0.1875</v>
      </c>
      <c r="I33" s="351"/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0.66666666666666663</v>
      </c>
      <c r="C37" s="275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0.66666666666666663</v>
      </c>
      <c r="C38" s="275">
        <f t="shared" si="20"/>
        <v>3</v>
      </c>
      <c r="D38" s="286" t="str">
        <f t="shared" ref="D38:F38" si="25">IF(D$82="-", "-", IF(D$82&lt;=TIMEVALUE("0:0:30"),"y","n"))</f>
        <v>n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0.66666666666666663</v>
      </c>
      <c r="C39" s="275">
        <f t="shared" si="20"/>
        <v>3</v>
      </c>
      <c r="D39" s="286" t="str">
        <f t="shared" ref="D39:F39" si="26">IF(D$82="-", "-", IF(D$82&lt;=TIMEVALUE("0:02:00"),"y","n"))</f>
        <v>n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128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81" t="s">
        <v>125</v>
      </c>
      <c r="E48" s="281" t="s">
        <v>125</v>
      </c>
      <c r="F48" s="281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76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4" t="s">
        <v>125</v>
      </c>
      <c r="E51" s="303" t="s">
        <v>125</v>
      </c>
      <c r="F51" s="304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4</v>
      </c>
      <c r="C59" s="275">
        <f t="shared" si="44"/>
        <v>3</v>
      </c>
      <c r="D59" s="318">
        <v>4</v>
      </c>
      <c r="E59" s="318">
        <v>4</v>
      </c>
      <c r="F59" s="318">
        <v>4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>
        <f t="shared" si="46"/>
        <v>0</v>
      </c>
      <c r="C61" s="275">
        <f t="shared" si="44"/>
        <v>1</v>
      </c>
      <c r="D61" s="282" t="s">
        <v>125</v>
      </c>
      <c r="E61" s="282" t="s">
        <v>68</v>
      </c>
      <c r="F61" s="283" t="s">
        <v>68</v>
      </c>
    </row>
    <row r="62" spans="1:11" ht="15.75" customHeight="1" x14ac:dyDescent="0.2">
      <c r="A62" s="273" t="str">
        <f>OVERALL!A62</f>
        <v>CALLBACK OFFERED AT START</v>
      </c>
      <c r="B62" s="274">
        <f t="shared" si="46"/>
        <v>0</v>
      </c>
      <c r="C62" s="275">
        <f t="shared" si="44"/>
        <v>1</v>
      </c>
      <c r="D62" s="282" t="s">
        <v>125</v>
      </c>
      <c r="E62" s="282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6.9444444444444444E-5</v>
      </c>
      <c r="C65" s="327"/>
      <c r="D65" s="328">
        <v>6.9444444444444444E-5</v>
      </c>
      <c r="E65" s="328">
        <v>6.9444444444444444E-5</v>
      </c>
      <c r="F65" s="328">
        <v>6.9444444444444444E-5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5.2469135802469136E-4</v>
      </c>
      <c r="C66" s="332"/>
      <c r="D66" s="333">
        <v>5.3240740740740744E-4</v>
      </c>
      <c r="E66" s="333">
        <v>5.3240740740740744E-4</v>
      </c>
      <c r="F66" s="333">
        <v>5.0925925925925921E-4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5.2469135802469136E-4</v>
      </c>
      <c r="C67" s="332"/>
      <c r="D67" s="335">
        <v>5.3240740740740744E-4</v>
      </c>
      <c r="E67" s="335">
        <v>5.3240740740740744E-4</v>
      </c>
      <c r="F67" s="335">
        <v>5.0925925925925921E-4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5.2469135802469136E-4</v>
      </c>
      <c r="C68" s="332"/>
      <c r="D68" s="333">
        <v>5.3240740740740744E-4</v>
      </c>
      <c r="E68" s="333">
        <v>5.3240740740740744E-4</v>
      </c>
      <c r="F68" s="333">
        <v>5.0925925925925921E-4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1.2654320987654322E-3</v>
      </c>
      <c r="C69" s="332"/>
      <c r="D69" s="335">
        <v>1.4583333333333334E-3</v>
      </c>
      <c r="E69" s="335">
        <v>1.1805555555555556E-3</v>
      </c>
      <c r="F69" s="335">
        <v>1.1574074074074073E-3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2.3842592592592596E-3</v>
      </c>
      <c r="C70" s="338"/>
      <c r="D70" s="339">
        <v>4.5949074074074078E-3</v>
      </c>
      <c r="E70" s="339">
        <v>1.2847222222222223E-3</v>
      </c>
      <c r="F70" s="339">
        <v>1.2731481481481483E-3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41" t="s">
        <v>145</v>
      </c>
      <c r="E72" s="350"/>
      <c r="F72" s="350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138</v>
      </c>
      <c r="C74" s="378"/>
      <c r="D74" s="390" t="s">
        <v>146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6.9444444444444444E-5</v>
      </c>
      <c r="C76" s="275">
        <f t="shared" ref="C76:C83" si="49">$C$2-COUNTIF(D76:F76, "-")</f>
        <v>3</v>
      </c>
      <c r="D76" s="346">
        <f t="shared" ref="D76:F76" si="50">D65</f>
        <v>6.9444444444444444E-5</v>
      </c>
      <c r="E76" s="346">
        <f t="shared" si="50"/>
        <v>6.9444444444444444E-5</v>
      </c>
      <c r="F76" s="346">
        <f t="shared" si="50"/>
        <v>6.9444444444444444E-5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7.407407407407407E-4</v>
      </c>
      <c r="C78" s="275">
        <f t="shared" si="49"/>
        <v>3</v>
      </c>
      <c r="D78" s="346">
        <f t="shared" ref="D78:F78" si="52">D69-D68</f>
        <v>9.2592592592592596E-4</v>
      </c>
      <c r="E78" s="346">
        <f t="shared" si="52"/>
        <v>6.4814814814814813E-4</v>
      </c>
      <c r="F78" s="346">
        <f t="shared" si="52"/>
        <v>6.4814814814814813E-4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8.1018518518518516E-4</v>
      </c>
      <c r="C79" s="275">
        <f t="shared" si="49"/>
        <v>3</v>
      </c>
      <c r="D79" s="346">
        <f t="shared" ref="D79:F79" si="53">SUM(D76:D78)</f>
        <v>9.9537037037037042E-4</v>
      </c>
      <c r="E79" s="346">
        <f t="shared" si="53"/>
        <v>7.1759259259259259E-4</v>
      </c>
      <c r="F79" s="346">
        <f t="shared" si="53"/>
        <v>7.1759259259259259E-4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4.5524691358024691E-4</v>
      </c>
      <c r="C80" s="275">
        <f t="shared" si="49"/>
        <v>3</v>
      </c>
      <c r="D80" s="346">
        <f t="shared" ref="D80:F80" si="54">(D66-D65)+(D68-D67)</f>
        <v>4.6296296296296298E-4</v>
      </c>
      <c r="E80" s="346">
        <f t="shared" si="54"/>
        <v>4.6296296296296298E-4</v>
      </c>
      <c r="F80" s="346">
        <f t="shared" si="54"/>
        <v>4.3981481481481476E-4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1.2654320987654322E-3</v>
      </c>
      <c r="C81" s="275">
        <f t="shared" si="49"/>
        <v>3</v>
      </c>
      <c r="D81" s="346">
        <f t="shared" ref="D81:F81" si="55">SUM(D79:D80)</f>
        <v>1.4583333333333334E-3</v>
      </c>
      <c r="E81" s="346">
        <f t="shared" si="55"/>
        <v>1.1805555555555556E-3</v>
      </c>
      <c r="F81" s="346">
        <f t="shared" si="55"/>
        <v>1.1574074074074073E-3</v>
      </c>
    </row>
    <row r="82" spans="1:6" ht="15.75" customHeight="1" x14ac:dyDescent="0.2">
      <c r="A82" s="273" t="str">
        <f>OVERALL!A69</f>
        <v>WAIT TIME</v>
      </c>
      <c r="B82" s="347">
        <f t="shared" si="48"/>
        <v>1.1188271604938274E-3</v>
      </c>
      <c r="C82" s="275">
        <f t="shared" si="49"/>
        <v>3</v>
      </c>
      <c r="D82" s="347">
        <f t="shared" ref="D82:F82" si="56">IF(D70="-", "-", D70-D69)</f>
        <v>3.1365740740740746E-3</v>
      </c>
      <c r="E82" s="347">
        <f t="shared" si="56"/>
        <v>1.0416666666666669E-4</v>
      </c>
      <c r="F82" s="347">
        <f t="shared" si="56"/>
        <v>1.1574074074074091E-4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2.3842592592592596E-3</v>
      </c>
      <c r="C83" s="275">
        <f t="shared" si="49"/>
        <v>3</v>
      </c>
      <c r="D83" s="346">
        <f t="shared" ref="D83:F83" si="57">SUM(D81:D82)</f>
        <v>4.5949074074074078E-3</v>
      </c>
      <c r="E83" s="346">
        <f t="shared" si="57"/>
        <v>1.2847222222222223E-3</v>
      </c>
      <c r="F83" s="346">
        <f t="shared" si="57"/>
        <v>1.2731481481481483E-3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48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46082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OVERALL!H1</f>
        <v>RAC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0.7335515873015872</v>
      </c>
      <c r="C4" s="266" t="s">
        <v>70</v>
      </c>
      <c r="D4" s="265">
        <f t="shared" ref="D4:F4" si="0">IF(D5&lt;0%,0%,D$5)</f>
        <v>0.61232142857142857</v>
      </c>
      <c r="E4" s="265">
        <f t="shared" si="0"/>
        <v>0.76291666666666658</v>
      </c>
      <c r="F4" s="265">
        <f t="shared" si="0"/>
        <v>0.82541666666666658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0.61232142857142857</v>
      </c>
      <c r="E5" s="268">
        <f t="shared" si="1"/>
        <v>0.76291666666666658</v>
      </c>
      <c r="F5" s="268">
        <f t="shared" si="1"/>
        <v>0.82541666666666658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1</v>
      </c>
      <c r="C6" s="271">
        <f>B6*OVERALL!C6</f>
        <v>0.15</v>
      </c>
      <c r="D6" s="272">
        <f>(COUNTIF(D7:D9, "y")/D10)*OVERALL!$C$6</f>
        <v>0.15</v>
      </c>
      <c r="E6" s="272">
        <f>(COUNTIF(E7:E9, "y")/E10)*OVERALL!$C$6</f>
        <v>0.15</v>
      </c>
      <c r="F6" s="272">
        <f>(COUNTIF(F7:F9, "y")/F10)*OVERALL!$C$6</f>
        <v>0.15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349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1</v>
      </c>
      <c r="C8" s="275">
        <f t="shared" si="3"/>
        <v>3</v>
      </c>
      <c r="D8" s="349" t="s">
        <v>126</v>
      </c>
      <c r="E8" s="277" t="str">
        <f t="shared" ref="E8:F8" si="5">IF(E$2="","",D8)</f>
        <v>y</v>
      </c>
      <c r="F8" s="277" t="str">
        <f t="shared" si="5"/>
        <v>y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349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0.7142857142857143</v>
      </c>
      <c r="C11" s="271">
        <f>B11*OVERALL!C11</f>
        <v>0.17857142857142858</v>
      </c>
      <c r="D11" s="272">
        <f>(COUNTIF(D12:D18, "y")/D19)*OVERALL!$C$11</f>
        <v>0.17857142857142858</v>
      </c>
      <c r="E11" s="272">
        <f>(COUNTIF(E12:E18, "y")/E19)*OVERALL!$C$11</f>
        <v>0.16666666666666666</v>
      </c>
      <c r="F11" s="272">
        <f>(COUNTIF(F12:F18, "y")/F19)*OVERALL!$C$11</f>
        <v>0.16666666666666666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1</v>
      </c>
      <c r="C13" s="275">
        <f t="shared" si="9"/>
        <v>3</v>
      </c>
      <c r="D13" s="277" t="str">
        <f t="shared" ref="D13:F13" si="11">IF(D59&lt;=3, "y", "n")</f>
        <v>y</v>
      </c>
      <c r="E13" s="277" t="str">
        <f t="shared" si="11"/>
        <v>y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>
        <f t="shared" si="8"/>
        <v>1</v>
      </c>
      <c r="C17" s="275">
        <f t="shared" si="9"/>
        <v>1</v>
      </c>
      <c r="D17" s="282" t="s">
        <v>126</v>
      </c>
      <c r="E17" s="283" t="s">
        <v>68</v>
      </c>
      <c r="F17" s="283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76" t="s">
        <v>126</v>
      </c>
      <c r="E18" s="276" t="s">
        <v>126</v>
      </c>
      <c r="F18" s="276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7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81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76" t="s">
        <v>126</v>
      </c>
      <c r="E24" s="281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0.6</v>
      </c>
      <c r="C26" s="271">
        <f>B26*OVERALL!C26</f>
        <v>0.09</v>
      </c>
      <c r="D26" s="272">
        <f>(COUNTIF(D27:D31, "y")/D32)*OVERALL!$C$26</f>
        <v>0.09</v>
      </c>
      <c r="E26" s="272">
        <f>(COUNTIF(E27:E31, "y")/E32)*OVERALL!$C$26</f>
        <v>0.09</v>
      </c>
      <c r="F26" s="272">
        <f>(COUNTIF(F27:F31, "y")/F32)*OVERALL!$C$26</f>
        <v>0.09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0</v>
      </c>
      <c r="C27" s="275">
        <f t="shared" ref="C27:C31" si="17">$C$2-COUNTIF(D27:F27, "-")</f>
        <v>3</v>
      </c>
      <c r="D27" s="281" t="s">
        <v>125</v>
      </c>
      <c r="E27" s="281" t="s">
        <v>125</v>
      </c>
      <c r="F27" s="281" t="s">
        <v>125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76" t="s">
        <v>126</v>
      </c>
      <c r="E29" s="281" t="s">
        <v>126</v>
      </c>
      <c r="F29" s="276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81" t="s">
        <v>125</v>
      </c>
      <c r="E31" s="281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0.625</v>
      </c>
      <c r="C33" s="271">
        <f>B33*OVERALL!C33</f>
        <v>0.15625</v>
      </c>
      <c r="D33" s="272">
        <f>(COUNTIF(D34:D41, "y")/D42)*OVERALL!$C$33</f>
        <v>9.375E-2</v>
      </c>
      <c r="E33" s="272">
        <f>(COUNTIF(E34:E41, "y")/E42)*OVERALL!$C$33</f>
        <v>0.15625</v>
      </c>
      <c r="F33" s="272">
        <f>(COUNTIF(F34:F41, "y")/F42)*OVERALL!$C$33</f>
        <v>0.21875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0.33333333333333331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y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0.33333333333333331</v>
      </c>
      <c r="C37" s="275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n</v>
      </c>
      <c r="F37" s="286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0.66666666666666663</v>
      </c>
      <c r="C38" s="275">
        <f t="shared" si="20"/>
        <v>3</v>
      </c>
      <c r="D38" s="286" t="str">
        <f t="shared" ref="D38:F38" si="25">IF(D$82="-", "-", IF(D$82&lt;=TIMEVALUE("0:0:30"),"y","n"))</f>
        <v>n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0.66666666666666663</v>
      </c>
      <c r="C39" s="275">
        <f t="shared" si="20"/>
        <v>3</v>
      </c>
      <c r="D39" s="286" t="str">
        <f t="shared" ref="D39:F39" si="26">IF(D$82="-", "-", IF(D$82&lt;=TIMEVALUE("0:02:00"),"y","n"))</f>
        <v>n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5"/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1" t="str">
        <f>OVERALL!C43</f>
        <v>PENALTY</v>
      </c>
      <c r="D43" s="295">
        <f t="shared" ref="D43:F43" si="30">I43</f>
        <v>-0.1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-0.1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81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0.33333333333333331</v>
      </c>
      <c r="C50" s="298">
        <f>OVERALL!C50</f>
        <v>-0.1</v>
      </c>
      <c r="D50" s="281" t="s">
        <v>126</v>
      </c>
      <c r="E50" s="276" t="s">
        <v>125</v>
      </c>
      <c r="F50" s="276" t="s">
        <v>125</v>
      </c>
      <c r="I50" s="299">
        <f t="shared" ref="I50:K50" si="39">IF(D50="y",$C50,"")</f>
        <v>-0.1</v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3" t="s">
        <v>125</v>
      </c>
      <c r="F51" s="303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1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1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I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3</v>
      </c>
      <c r="C59" s="275">
        <f t="shared" si="44"/>
        <v>3</v>
      </c>
      <c r="D59" s="318">
        <v>3</v>
      </c>
      <c r="E59" s="318">
        <v>3</v>
      </c>
      <c r="F59" s="318">
        <v>3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>
        <f t="shared" si="46"/>
        <v>0</v>
      </c>
      <c r="C61" s="275">
        <f t="shared" si="44"/>
        <v>1</v>
      </c>
      <c r="D61" s="282" t="s">
        <v>125</v>
      </c>
      <c r="E61" s="283" t="s">
        <v>68</v>
      </c>
      <c r="F61" s="283" t="s">
        <v>68</v>
      </c>
    </row>
    <row r="62" spans="1:11" ht="15.75" customHeight="1" x14ac:dyDescent="0.2">
      <c r="A62" s="273" t="str">
        <f>OVERALL!A62</f>
        <v>CALLBACK OFFERED AT START</v>
      </c>
      <c r="B62" s="274">
        <f t="shared" si="46"/>
        <v>0</v>
      </c>
      <c r="C62" s="275">
        <f t="shared" si="44"/>
        <v>1</v>
      </c>
      <c r="D62" s="282" t="s">
        <v>125</v>
      </c>
      <c r="E62" s="283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1.9675925925925926E-4</v>
      </c>
      <c r="C66" s="332"/>
      <c r="D66" s="333">
        <v>1.9675925925925926E-4</v>
      </c>
      <c r="E66" s="333">
        <v>1.9675925925925926E-4</v>
      </c>
      <c r="F66" s="333">
        <v>1.9675925925925926E-4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2.8935185185185184E-4</v>
      </c>
      <c r="C67" s="332"/>
      <c r="D67" s="335">
        <v>2.8935185185185184E-4</v>
      </c>
      <c r="E67" s="335">
        <v>2.8935185185185184E-4</v>
      </c>
      <c r="F67" s="335">
        <v>2.8935185185185184E-4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5.2083333333333333E-4</v>
      </c>
      <c r="C68" s="332"/>
      <c r="D68" s="333">
        <v>4.861111111111111E-4</v>
      </c>
      <c r="E68" s="333">
        <v>6.018518518518519E-4</v>
      </c>
      <c r="F68" s="333">
        <v>4.7453703703703704E-4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1.577932098765432E-3</v>
      </c>
      <c r="C69" s="332"/>
      <c r="D69" s="335">
        <v>1.6550925925925926E-3</v>
      </c>
      <c r="E69" s="335">
        <v>1.5972222222222223E-3</v>
      </c>
      <c r="F69" s="335">
        <v>1.4814814814814814E-3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2.5000000000000001E-3</v>
      </c>
      <c r="C70" s="338"/>
      <c r="D70" s="339">
        <v>4.178240740740741E-3</v>
      </c>
      <c r="E70" s="339">
        <v>1.7939814814814815E-3</v>
      </c>
      <c r="F70" s="339">
        <v>1.5277777777777779E-3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50"/>
      <c r="E72" s="350"/>
      <c r="F72" s="350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138</v>
      </c>
      <c r="C74" s="378"/>
      <c r="D74" s="391" t="s">
        <v>147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3.4722222222222222E-5</v>
      </c>
      <c r="C76" s="275">
        <f t="shared" ref="C76:C83" si="49">$C$2-COUNTIF(D76:F76, "-")</f>
        <v>3</v>
      </c>
      <c r="D76" s="346">
        <f t="shared" ref="D76:F76" si="50">D65</f>
        <v>3.4722222222222222E-5</v>
      </c>
      <c r="E76" s="346">
        <f t="shared" si="50"/>
        <v>3.4722222222222222E-5</v>
      </c>
      <c r="F76" s="346">
        <f t="shared" si="50"/>
        <v>3.4722222222222222E-5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9.2592592592592574E-5</v>
      </c>
      <c r="C77" s="275">
        <f t="shared" si="49"/>
        <v>3</v>
      </c>
      <c r="D77" s="346">
        <f t="shared" ref="D77:F77" si="51">D67-D66</f>
        <v>9.2592592592592574E-5</v>
      </c>
      <c r="E77" s="346">
        <f t="shared" si="51"/>
        <v>9.2592592592592574E-5</v>
      </c>
      <c r="F77" s="346">
        <f t="shared" si="51"/>
        <v>9.2592592592592574E-5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1.0570987654320988E-3</v>
      </c>
      <c r="C78" s="275">
        <f t="shared" si="49"/>
        <v>3</v>
      </c>
      <c r="D78" s="346">
        <f t="shared" ref="D78:F78" si="52">D69-D68</f>
        <v>1.1689814814814813E-3</v>
      </c>
      <c r="E78" s="346">
        <f t="shared" si="52"/>
        <v>9.9537037037037042E-4</v>
      </c>
      <c r="F78" s="346">
        <f t="shared" si="52"/>
        <v>1.0069444444444444E-3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1.1844135802469137E-3</v>
      </c>
      <c r="C79" s="275">
        <f t="shared" si="49"/>
        <v>3</v>
      </c>
      <c r="D79" s="346">
        <f t="shared" ref="D79:F79" si="53">SUM(D76:D78)</f>
        <v>1.2962962962962963E-3</v>
      </c>
      <c r="E79" s="346">
        <f t="shared" si="53"/>
        <v>1.1226851851851853E-3</v>
      </c>
      <c r="F79" s="346">
        <f t="shared" si="53"/>
        <v>1.1342592592592593E-3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3.9351851851851852E-4</v>
      </c>
      <c r="C80" s="275">
        <f t="shared" si="49"/>
        <v>3</v>
      </c>
      <c r="D80" s="346">
        <f t="shared" ref="D80:F80" si="54">(D66-D65)+(D68-D67)</f>
        <v>3.5879629629629629E-4</v>
      </c>
      <c r="E80" s="346">
        <f t="shared" si="54"/>
        <v>4.7453703703703709E-4</v>
      </c>
      <c r="F80" s="346">
        <f t="shared" si="54"/>
        <v>3.4722222222222224E-4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1.5779320987654322E-3</v>
      </c>
      <c r="C81" s="275">
        <f t="shared" si="49"/>
        <v>3</v>
      </c>
      <c r="D81" s="346">
        <f t="shared" ref="D81:F81" si="55">SUM(D79:D80)</f>
        <v>1.6550925925925926E-3</v>
      </c>
      <c r="E81" s="346">
        <f t="shared" si="55"/>
        <v>1.5972222222222225E-3</v>
      </c>
      <c r="F81" s="346">
        <f t="shared" si="55"/>
        <v>1.4814814814814816E-3</v>
      </c>
    </row>
    <row r="82" spans="1:6" ht="15.75" customHeight="1" x14ac:dyDescent="0.2">
      <c r="A82" s="273" t="str">
        <f>OVERALL!A69</f>
        <v>WAIT TIME</v>
      </c>
      <c r="B82" s="347">
        <f t="shared" si="48"/>
        <v>9.2206790123456814E-4</v>
      </c>
      <c r="C82" s="275">
        <f t="shared" si="49"/>
        <v>3</v>
      </c>
      <c r="D82" s="347">
        <f t="shared" ref="D82:F82" si="56">IF(D70="-", "-", D70-D69)</f>
        <v>2.5231481481481485E-3</v>
      </c>
      <c r="E82" s="347">
        <f t="shared" si="56"/>
        <v>1.9675925925925915E-4</v>
      </c>
      <c r="F82" s="347">
        <f t="shared" si="56"/>
        <v>4.629629629629645E-5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2.5000000000000001E-3</v>
      </c>
      <c r="C83" s="275">
        <f t="shared" si="49"/>
        <v>3</v>
      </c>
      <c r="D83" s="346">
        <f t="shared" ref="D83:F83" si="57">SUM(D81:D82)</f>
        <v>4.178240740740741E-3</v>
      </c>
      <c r="E83" s="346">
        <f t="shared" si="57"/>
        <v>1.7939814814814817E-3</v>
      </c>
      <c r="F83" s="346">
        <f t="shared" si="57"/>
        <v>1.5277777777777781E-3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5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46082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OVERALL!I1</f>
        <v>RACV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0.14077380952380952</v>
      </c>
      <c r="C4" s="266" t="s">
        <v>70</v>
      </c>
      <c r="D4" s="265">
        <f t="shared" ref="D4:F4" si="0">IF(D5&lt;0%,0%,D$5)</f>
        <v>0.42232142857142857</v>
      </c>
      <c r="E4" s="265">
        <f t="shared" si="0"/>
        <v>0</v>
      </c>
      <c r="F4" s="265">
        <f t="shared" si="0"/>
        <v>0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0.42232142857142857</v>
      </c>
      <c r="E5" s="268">
        <f t="shared" si="1"/>
        <v>-0.20714285714285707</v>
      </c>
      <c r="F5" s="268">
        <f t="shared" si="1"/>
        <v>-0.20714285714285707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0.66666666666666663</v>
      </c>
      <c r="C6" s="271">
        <f>B6*OVERALL!C6</f>
        <v>9.9999999999999992E-2</v>
      </c>
      <c r="D6" s="272">
        <f>(COUNTIF(D7:D9, "y")/D10)*OVERALL!$C$6</f>
        <v>9.9999999999999992E-2</v>
      </c>
      <c r="E6" s="272">
        <f>(COUNTIF(E7:E9, "y")/E10)*OVERALL!$C$6</f>
        <v>9.9999999999999992E-2</v>
      </c>
      <c r="F6" s="272">
        <f>(COUNTIF(F7:F9, "y")/F10)*OVERALL!$C$6</f>
        <v>9.9999999999999992E-2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276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0.61904761904761896</v>
      </c>
      <c r="C11" s="271">
        <f>B11*OVERALL!C11</f>
        <v>0.15476190476190474</v>
      </c>
      <c r="D11" s="272">
        <f>(COUNTIF(D12:D18, "y")/D19)*OVERALL!$C$11</f>
        <v>0.17857142857142858</v>
      </c>
      <c r="E11" s="272">
        <f>(COUNTIF(E12:E18, "y")/E19)*OVERALL!$C$11</f>
        <v>0.14285714285714285</v>
      </c>
      <c r="F11" s="272">
        <f>(COUNTIF(F12:F18, "y")/F19)*OVERALL!$C$11</f>
        <v>0.14285714285714285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0.33333333333333331</v>
      </c>
      <c r="C13" s="275">
        <f t="shared" si="9"/>
        <v>3</v>
      </c>
      <c r="D13" s="277" t="str">
        <f t="shared" ref="D13:F13" si="11">IF(D59&lt;=3, "y", "n")</f>
        <v>y</v>
      </c>
      <c r="E13" s="277" t="str">
        <f t="shared" si="11"/>
        <v>n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>
        <f t="shared" si="8"/>
        <v>1</v>
      </c>
      <c r="C17" s="275">
        <f t="shared" si="9"/>
        <v>3</v>
      </c>
      <c r="D17" s="282" t="s">
        <v>126</v>
      </c>
      <c r="E17" s="282" t="s">
        <v>126</v>
      </c>
      <c r="F17" s="282" t="s">
        <v>126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76" t="s">
        <v>126</v>
      </c>
      <c r="E18" s="276" t="s">
        <v>126</v>
      </c>
      <c r="F18" s="276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7</v>
      </c>
      <c r="E19" s="280">
        <f t="shared" si="12"/>
        <v>7</v>
      </c>
      <c r="F19" s="280">
        <f t="shared" si="12"/>
        <v>7</v>
      </c>
    </row>
    <row r="20" spans="1:8" ht="18" customHeight="1" x14ac:dyDescent="0.2">
      <c r="A20" s="269" t="str">
        <f>OVERALL!A20</f>
        <v>EASE</v>
      </c>
      <c r="B20" s="270">
        <f>AVERAGE(B21:B24)</f>
        <v>0.5</v>
      </c>
      <c r="C20" s="271">
        <f>B20*OVERALL!C20</f>
        <v>0.1</v>
      </c>
      <c r="D20" s="272">
        <f>(COUNTIF(D21:D24, "y")/D25)*OVERALL!$C$20</f>
        <v>0.1</v>
      </c>
      <c r="E20" s="272">
        <f>(COUNTIF(E21:E24, "y")/E25)*OVERALL!$C$20</f>
        <v>0.1</v>
      </c>
      <c r="F20" s="272">
        <f>(COUNTIF(F21:F24, "y")/F25)*OVERALL!$C$20</f>
        <v>0.1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0</v>
      </c>
      <c r="C23" s="275">
        <f t="shared" si="14"/>
        <v>3</v>
      </c>
      <c r="D23" s="276" t="s">
        <v>125</v>
      </c>
      <c r="E23" s="276" t="s">
        <v>125</v>
      </c>
      <c r="F23" s="276" t="s">
        <v>125</v>
      </c>
    </row>
    <row r="24" spans="1:8" ht="18" customHeight="1" x14ac:dyDescent="0.2">
      <c r="A24" s="273" t="str">
        <f>OVERALL!A24</f>
        <v>OBVIOUS PROGRESSION</v>
      </c>
      <c r="B24" s="274">
        <f t="shared" si="13"/>
        <v>0</v>
      </c>
      <c r="C24" s="275">
        <f t="shared" si="14"/>
        <v>3</v>
      </c>
      <c r="D24" s="276" t="s">
        <v>125</v>
      </c>
      <c r="E24" s="281" t="s">
        <v>125</v>
      </c>
      <c r="F24" s="276" t="s">
        <v>125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1</v>
      </c>
      <c r="C26" s="271">
        <f>B26*OVERALL!C26</f>
        <v>0.15</v>
      </c>
      <c r="D26" s="272">
        <f>(COUNTIF(D27:D31, "y")/D32)*OVERALL!$C$26</f>
        <v>0.15</v>
      </c>
      <c r="E26" s="272">
        <f>(COUNTIF(E27:E31, "y")/E32)*OVERALL!$C$26</f>
        <v>0.15</v>
      </c>
      <c r="F26" s="272">
        <f>(COUNTIF(F27:F31, "y")/F32)*OVERALL!$C$26</f>
        <v>0.15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81" t="s">
        <v>126</v>
      </c>
      <c r="E27" s="281" t="s">
        <v>126</v>
      </c>
      <c r="F27" s="281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81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1</v>
      </c>
      <c r="C31" s="275">
        <f t="shared" si="17"/>
        <v>3</v>
      </c>
      <c r="D31" s="276" t="s">
        <v>126</v>
      </c>
      <c r="E31" s="276" t="s">
        <v>126</v>
      </c>
      <c r="F31" s="276" t="s">
        <v>126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0.125</v>
      </c>
      <c r="C33" s="271">
        <f>B33*OVERALL!C33</f>
        <v>3.125E-2</v>
      </c>
      <c r="D33" s="272">
        <f>(COUNTIF(D34:D41, "y")/D42)*OVERALL!$C$33</f>
        <v>9.375E-2</v>
      </c>
      <c r="E33" s="272">
        <f>(COUNTIF(E34:E41, "y")/E42)*OVERALL!$C$33</f>
        <v>0</v>
      </c>
      <c r="F33" s="272">
        <f>(COUNTIF(F34:F41, "y")/F42)*OVERALL!$C$33</f>
        <v>0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0.33333333333333331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n</v>
      </c>
      <c r="F36" s="285" t="str">
        <f t="shared" si="23"/>
        <v>n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</v>
      </c>
      <c r="C37" s="275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n</v>
      </c>
      <c r="F37" s="286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</v>
      </c>
      <c r="C38" s="275">
        <f t="shared" si="20"/>
        <v>3</v>
      </c>
      <c r="D38" s="286" t="str">
        <f t="shared" ref="D38:F38" si="25">IF(D$82="-", "-", IF(D$82&lt;=TIMEVALUE("0:0:30"),"y","n"))</f>
        <v>n</v>
      </c>
      <c r="E38" s="286" t="str">
        <f t="shared" si="25"/>
        <v>n</v>
      </c>
      <c r="F38" s="286" t="str">
        <f t="shared" si="25"/>
        <v>n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</v>
      </c>
      <c r="C39" s="275">
        <f t="shared" si="20"/>
        <v>3</v>
      </c>
      <c r="D39" s="286" t="str">
        <f t="shared" ref="D39:F39" si="26">IF(D$82="-", "-", IF(D$82&lt;=TIMEVALUE("0:02:00"),"y","n"))</f>
        <v>n</v>
      </c>
      <c r="E39" s="286" t="str">
        <f t="shared" si="26"/>
        <v>n</v>
      </c>
      <c r="F39" s="286" t="str">
        <f t="shared" si="26"/>
        <v>n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0.33333333333333331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n</v>
      </c>
      <c r="F40" s="287" t="str">
        <f t="shared" si="27"/>
        <v>n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0.33333333333333331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n</v>
      </c>
      <c r="F41" s="287" t="str">
        <f t="shared" si="28"/>
        <v>n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128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1</v>
      </c>
      <c r="C43" s="271" t="str">
        <f>OVERALL!C43</f>
        <v>PENALTY</v>
      </c>
      <c r="D43" s="295">
        <f t="shared" ref="D43:F43" si="30">I43</f>
        <v>-0.2</v>
      </c>
      <c r="E43" s="295">
        <f t="shared" si="30"/>
        <v>-0.7</v>
      </c>
      <c r="F43" s="295">
        <f t="shared" si="30"/>
        <v>-0.7</v>
      </c>
      <c r="I43" s="296">
        <f t="shared" ref="I43:K43" si="31">IF(SUM(I44:I51)=0%,0%,SUM(I44:I51))</f>
        <v>-0.2</v>
      </c>
      <c r="J43" s="296">
        <f t="shared" si="31"/>
        <v>-0.7</v>
      </c>
      <c r="K43" s="296">
        <f t="shared" si="31"/>
        <v>-0.7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1</v>
      </c>
      <c r="C49" s="298">
        <f>OVERALL!C49</f>
        <v>-0.2</v>
      </c>
      <c r="D49" s="281" t="s">
        <v>126</v>
      </c>
      <c r="E49" s="281" t="s">
        <v>126</v>
      </c>
      <c r="F49" s="281" t="s">
        <v>126</v>
      </c>
      <c r="I49" s="299">
        <f t="shared" ref="I49:K49" si="38">IF(D49="y",$C49,"")</f>
        <v>-0.2</v>
      </c>
      <c r="J49" s="299">
        <f t="shared" si="38"/>
        <v>-0.2</v>
      </c>
      <c r="K49" s="299">
        <f t="shared" si="38"/>
        <v>-0.2</v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81" t="s">
        <v>125</v>
      </c>
      <c r="E50" s="281" t="s">
        <v>125</v>
      </c>
      <c r="F50" s="281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0.66666666666666663</v>
      </c>
      <c r="C51" s="302">
        <f>OVERALL!C51</f>
        <v>-0.5</v>
      </c>
      <c r="D51" s="304" t="s">
        <v>125</v>
      </c>
      <c r="E51" s="304" t="s">
        <v>126</v>
      </c>
      <c r="F51" s="304" t="s">
        <v>126</v>
      </c>
      <c r="I51" s="305" t="str">
        <f t="shared" ref="I51:K51" si="40">IF(D51="y",$C51,"")</f>
        <v/>
      </c>
      <c r="J51" s="305">
        <f t="shared" si="40"/>
        <v>-0.5</v>
      </c>
      <c r="K51" s="305">
        <f t="shared" si="40"/>
        <v>-0.5</v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1</v>
      </c>
      <c r="J52" s="308">
        <f t="shared" si="41"/>
        <v>1</v>
      </c>
      <c r="K52" s="308">
        <f t="shared" si="41"/>
        <v>1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1</v>
      </c>
      <c r="E53" s="280">
        <f t="shared" si="42"/>
        <v>2</v>
      </c>
      <c r="F53" s="280">
        <f t="shared" si="42"/>
        <v>2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0.33333333333333331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n</v>
      </c>
      <c r="F55" s="314" t="str">
        <f t="shared" si="45"/>
        <v>n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4</v>
      </c>
      <c r="C59" s="275">
        <f t="shared" si="44"/>
        <v>3</v>
      </c>
      <c r="D59" s="318">
        <v>3</v>
      </c>
      <c r="E59" s="318">
        <v>4</v>
      </c>
      <c r="F59" s="318">
        <v>5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1</v>
      </c>
      <c r="C60" s="275">
        <f t="shared" si="44"/>
        <v>3</v>
      </c>
      <c r="D60" s="276" t="s">
        <v>126</v>
      </c>
      <c r="E60" s="276" t="s">
        <v>126</v>
      </c>
      <c r="F60" s="276" t="s">
        <v>126</v>
      </c>
    </row>
    <row r="61" spans="1:11" ht="15.75" customHeight="1" x14ac:dyDescent="0.2">
      <c r="A61" s="273" t="str">
        <f>OVERALL!A61</f>
        <v>CALLBACKS OFFERED FOR DELAYS</v>
      </c>
      <c r="B61" s="274">
        <f t="shared" si="46"/>
        <v>0</v>
      </c>
      <c r="C61" s="275">
        <f t="shared" si="44"/>
        <v>3</v>
      </c>
      <c r="D61" s="282" t="s">
        <v>125</v>
      </c>
      <c r="E61" s="282" t="s">
        <v>125</v>
      </c>
      <c r="F61" s="282" t="s">
        <v>125</v>
      </c>
    </row>
    <row r="62" spans="1:11" ht="15.75" customHeight="1" x14ac:dyDescent="0.2">
      <c r="A62" s="273" t="str">
        <f>OVERALL!A62</f>
        <v>CALLBACK OFFERED AT START</v>
      </c>
      <c r="B62" s="274">
        <f t="shared" si="46"/>
        <v>0</v>
      </c>
      <c r="C62" s="275">
        <f t="shared" si="44"/>
        <v>3</v>
      </c>
      <c r="D62" s="282" t="s">
        <v>125</v>
      </c>
      <c r="E62" s="282" t="s">
        <v>125</v>
      </c>
      <c r="F62" s="282" t="s">
        <v>125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1.1419753086419754E-3</v>
      </c>
      <c r="C66" s="332"/>
      <c r="D66" s="333">
        <v>6.3657407407407413E-4</v>
      </c>
      <c r="E66" s="333">
        <v>8.564814814814815E-4</v>
      </c>
      <c r="F66" s="333">
        <v>1.9328703703703704E-3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1.1419753086419754E-3</v>
      </c>
      <c r="C67" s="332"/>
      <c r="D67" s="335">
        <v>6.3657407407407413E-4</v>
      </c>
      <c r="E67" s="335">
        <v>8.564814814814815E-4</v>
      </c>
      <c r="F67" s="335">
        <v>1.9328703703703704E-3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1.1419753086419754E-3</v>
      </c>
      <c r="C68" s="332"/>
      <c r="D68" s="333">
        <v>6.3657407407407413E-4</v>
      </c>
      <c r="E68" s="333">
        <v>8.564814814814815E-4</v>
      </c>
      <c r="F68" s="333">
        <v>1.9328703703703704E-3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1.7515432098765434E-3</v>
      </c>
      <c r="C69" s="332"/>
      <c r="D69" s="335">
        <v>1.2037037037037038E-3</v>
      </c>
      <c r="E69" s="335">
        <v>1.4930555555555556E-3</v>
      </c>
      <c r="F69" s="335">
        <v>2.5578703703703705E-3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7.3418209876543209E-3</v>
      </c>
      <c r="C70" s="338"/>
      <c r="D70" s="339">
        <v>4.0856481481481481E-3</v>
      </c>
      <c r="E70" s="339">
        <v>8.4375000000000006E-3</v>
      </c>
      <c r="F70" s="339">
        <v>9.5023148148148141E-3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50" t="s">
        <v>148</v>
      </c>
      <c r="E72" s="350" t="s">
        <v>70</v>
      </c>
      <c r="F72" s="350" t="s">
        <v>149</v>
      </c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121.5" customHeight="1" x14ac:dyDescent="0.2">
      <c r="A74" s="340" t="s">
        <v>70</v>
      </c>
      <c r="B74" s="382" t="s">
        <v>138</v>
      </c>
      <c r="C74" s="378"/>
      <c r="D74" s="390" t="s">
        <v>150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3.4722222222222222E-5</v>
      </c>
      <c r="C76" s="275">
        <f t="shared" ref="C76:C83" si="49">$C$2-COUNTIF(D76:F76, "-")</f>
        <v>3</v>
      </c>
      <c r="D76" s="346">
        <f t="shared" ref="D76:F76" si="50">D65</f>
        <v>3.4722222222222222E-5</v>
      </c>
      <c r="E76" s="346">
        <f t="shared" si="50"/>
        <v>3.4722222222222222E-5</v>
      </c>
      <c r="F76" s="346">
        <f t="shared" si="50"/>
        <v>3.4722222222222222E-5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6.0956790123456797E-4</v>
      </c>
      <c r="C78" s="275">
        <f t="shared" si="49"/>
        <v>3</v>
      </c>
      <c r="D78" s="346">
        <f t="shared" ref="D78:F78" si="52">D69-D68</f>
        <v>5.6712962962962967E-4</v>
      </c>
      <c r="E78" s="346">
        <f t="shared" si="52"/>
        <v>6.3657407407407413E-4</v>
      </c>
      <c r="F78" s="346">
        <f t="shared" si="52"/>
        <v>6.2500000000000012E-4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6.442901234567902E-4</v>
      </c>
      <c r="C79" s="275">
        <f t="shared" si="49"/>
        <v>3</v>
      </c>
      <c r="D79" s="346">
        <f t="shared" ref="D79:F79" si="53">SUM(D76:D78)</f>
        <v>6.018518518518519E-4</v>
      </c>
      <c r="E79" s="346">
        <f t="shared" si="53"/>
        <v>6.7129629629629635E-4</v>
      </c>
      <c r="F79" s="346">
        <f t="shared" si="53"/>
        <v>6.5972222222222235E-4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1.1072530864197532E-3</v>
      </c>
      <c r="C80" s="275">
        <f t="shared" si="49"/>
        <v>3</v>
      </c>
      <c r="D80" s="346">
        <f t="shared" ref="D80:F80" si="54">(D66-D65)+(D68-D67)</f>
        <v>6.018518518518519E-4</v>
      </c>
      <c r="E80" s="346">
        <f t="shared" si="54"/>
        <v>8.2175925925925927E-4</v>
      </c>
      <c r="F80" s="346">
        <f t="shared" si="54"/>
        <v>1.8981481481481482E-3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1.7515432098765434E-3</v>
      </c>
      <c r="C81" s="275">
        <f t="shared" si="49"/>
        <v>3</v>
      </c>
      <c r="D81" s="346">
        <f t="shared" ref="D81:F81" si="55">SUM(D79:D80)</f>
        <v>1.2037037037037038E-3</v>
      </c>
      <c r="E81" s="346">
        <f t="shared" si="55"/>
        <v>1.4930555555555556E-3</v>
      </c>
      <c r="F81" s="346">
        <f t="shared" si="55"/>
        <v>2.5578703703703705E-3</v>
      </c>
    </row>
    <row r="82" spans="1:6" ht="15.75" customHeight="1" x14ac:dyDescent="0.2">
      <c r="A82" s="273" t="str">
        <f>OVERALL!A69</f>
        <v>WAIT TIME</v>
      </c>
      <c r="B82" s="347">
        <f t="shared" si="48"/>
        <v>5.5902777777777773E-3</v>
      </c>
      <c r="C82" s="275">
        <f t="shared" si="49"/>
        <v>3</v>
      </c>
      <c r="D82" s="347">
        <f t="shared" ref="D82:F82" si="56">IF(D70="-", "-", D70-D69)</f>
        <v>2.8819444444444444E-3</v>
      </c>
      <c r="E82" s="347">
        <f t="shared" si="56"/>
        <v>6.9444444444444449E-3</v>
      </c>
      <c r="F82" s="347">
        <f t="shared" si="56"/>
        <v>6.9444444444444441E-3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7.3418209876543209E-3</v>
      </c>
      <c r="C83" s="275">
        <f t="shared" si="49"/>
        <v>3</v>
      </c>
      <c r="D83" s="346">
        <f t="shared" ref="D83:F83" si="57">SUM(D81:D82)</f>
        <v>4.0856481481481481E-3</v>
      </c>
      <c r="E83" s="346">
        <f t="shared" si="57"/>
        <v>8.4375000000000006E-3</v>
      </c>
      <c r="F83" s="346">
        <f t="shared" si="57"/>
        <v>9.5023148148148141E-3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REPORT</vt:lpstr>
      <vt:lpstr>LOAD_SHEET</vt:lpstr>
      <vt:lpstr>OVERALL</vt:lpstr>
      <vt:lpstr>AAMI</vt:lpstr>
      <vt:lpstr>ALLIANZ</vt:lpstr>
      <vt:lpstr>BUDGET DIRECT</vt:lpstr>
      <vt:lpstr>NRMA</vt:lpstr>
      <vt:lpstr>RAC</vt:lpstr>
      <vt:lpstr>RACV</vt:lpstr>
      <vt:lpstr>YOUI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2026-04-19T11:03:26Z</dcterms:modified>
</cp:coreProperties>
</file>